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G35" i="1" l="1"/>
  <c r="H35" i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<sst xmlns="http://schemas.openxmlformats.org/spreadsheetml/2006/main" count="66" uniqueCount="66">
  <si>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</si>
  <si>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</si>
  <si>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</si>
  <si>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</si>
  <si>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</si>
  <si>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</si>
  <si>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</si>
  <si>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</si>
  <si>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</si>
  <si>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</si>
  <si>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</si>
  <si>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</si>
  <si>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</si>
  <si>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</si>
  <si>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</si>
  <si>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</si>
  <si>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</si>
  <si>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</si>
  <si>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</si>
  <si>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</si>
  <si>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</si>
  <si>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</si>
  <si>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</si>
  <si>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</si>
  <si>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</si>
  <si>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</si>
  <si>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</si>
  <si>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</si>
  <si>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</si>
  <si>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</si>
  <si>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</si>
  <si>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</si>
  <si>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</si>
  <si>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</si>
  <si>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</si>
  <si>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</si>
  <si>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</si>
  <si>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</si>
  <si>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</si>
  <si>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</si>
  <si>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</si>
  <si>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</si>
  <si>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</si>
  <si>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</si>
  <si>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</si>
  <si>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</si>
  <si>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</si>
  <si>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</si>
  <si>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</si>
  <si>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</si>
  <si>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</si>
  <si>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</si>
  <si>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</si>
  <si>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</si>
  <si>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</si>
  <si>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</si>
  <si>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</si>
  <si>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</si>
  <si>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</si>
  <si>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</si>
  <si>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</si>
  <si>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</si>
  <si>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</si>
  <si>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</si>
  <si>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</si>
  <si>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AVANZADO DE BACHILLERATO Y EDUCACION SUPERIOR EN EL ESTADO DE GTO.
Gasto por Categoría Programática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</si>
</sst>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C13" sqref="C13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1017980242.3900001</v>
      </c>
      <c r="E9" s="16">
        <f>SUM(E10:E17)</f>
        <v>84688451.210000008</v>
      </c>
      <c r="F9" s="16">
        <f t="shared" ref="F9:I9" si="1">SUM(F10:F17)</f>
        <v>1102668693.6000001</v>
      </c>
      <c r="G9" s="16">
        <f t="shared" si="1"/>
        <v>950561230.44999993</v>
      </c>
      <c r="H9" s="16">
        <f t="shared" si="1"/>
        <v>930891906.72000003</v>
      </c>
      <c r="I9" s="16">
        <f t="shared" si="1"/>
        <v>152107463.15000013</v>
      </c>
    </row>
    <row r="10" spans="1:9" x14ac:dyDescent="0.2">
      <c r="A10" s="15" t="s">
        <v>43</v>
      </c>
      <c r="B10" s="6"/>
      <c r="C10" s="3" t="s">
        <v>4</v>
      </c>
      <c r="D10" s="17">
        <v>859009820.96000004</v>
      </c>
      <c r="E10" s="17">
        <v>72760209.840000004</v>
      </c>
      <c r="F10" s="17">
        <f t="shared" ref="F10:F17" si="2">D10+E10</f>
        <v>931770030.80000007</v>
      </c>
      <c r="G10" s="17">
        <v>818536408.79999995</v>
      </c>
      <c r="H10" s="17">
        <v>800650939.08000004</v>
      </c>
      <c r="I10" s="17">
        <f t="shared" ref="I10:I17" si="3">F10-G10</f>
        <v>113233622.00000012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158970421.43000001</v>
      </c>
      <c r="E12" s="17">
        <v>11928241.369999999</v>
      </c>
      <c r="F12" s="17">
        <f t="shared" si="2"/>
        <v>170898662.80000001</v>
      </c>
      <c r="G12" s="17">
        <v>132024821.65000001</v>
      </c>
      <c r="H12" s="17">
        <v>130240967.64</v>
      </c>
      <c r="I12" s="17">
        <f t="shared" si="3"/>
        <v>38873841.150000006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6279828.6900000004</v>
      </c>
      <c r="E18" s="16">
        <f>SUM(E19:E21)</f>
        <v>49325.01</v>
      </c>
      <c r="F18" s="16">
        <f t="shared" ref="F18:I18" si="4">SUM(F19:F21)</f>
        <v>6329153.7000000002</v>
      </c>
      <c r="G18" s="16">
        <f t="shared" si="4"/>
        <v>5737457.8200000003</v>
      </c>
      <c r="H18" s="16">
        <f t="shared" si="4"/>
        <v>5708553.0099999998</v>
      </c>
      <c r="I18" s="16">
        <f t="shared" si="4"/>
        <v>591695.87999999989</v>
      </c>
    </row>
    <row r="19" spans="1:9" x14ac:dyDescent="0.2">
      <c r="A19" s="15" t="s">
        <v>51</v>
      </c>
      <c r="B19" s="6"/>
      <c r="C19" s="3" t="s">
        <v>13</v>
      </c>
      <c r="D19" s="17">
        <v>6279828.6900000004</v>
      </c>
      <c r="E19" s="17">
        <v>49325.01</v>
      </c>
      <c r="F19" s="17">
        <f t="shared" ref="F19:F21" si="5">D19+E19</f>
        <v>6329153.7000000002</v>
      </c>
      <c r="G19" s="17">
        <v>5737457.8200000003</v>
      </c>
      <c r="H19" s="17">
        <v>5708553.0099999998</v>
      </c>
      <c r="I19" s="17">
        <f t="shared" ref="I19:I21" si="6">F19-G19</f>
        <v>591695.87999999989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1024260071.0800002</v>
      </c>
      <c r="E35" s="18">
        <f t="shared" ref="E35:I35" si="16">SUM(E6+E9+E18+E22+E25+E30+E32+E33+E34)</f>
        <v>84737776.220000014</v>
      </c>
      <c r="F35" s="18">
        <f t="shared" si="16"/>
        <v>1108997847.3000002</v>
      </c>
      <c r="G35" s="18">
        <f t="shared" si="16"/>
        <v>956298688.26999998</v>
      </c>
      <c r="H35" s="18">
        <f t="shared" si="16"/>
        <v>936600459.73000002</v>
      </c>
      <c r="I35" s="18">
        <f t="shared" si="16"/>
        <v>152699159.03000012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2017-03-30T22:19:49Z</cp:lastPrinted>
  <dcterms:created xsi:type="dcterms:W3CDTF">2012-12-11T21:13:37Z</dcterms:created>
  <dcterms:modified xsi:type="dcterms:W3CDTF">2021-01-28T01:02:22Z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