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EY CONTABLE\TERCER TRIMESTRE\"/>
    </mc:Choice>
  </mc:AlternateContent>
  <xr:revisionPtr revIDLastSave="0" documentId="8_{2D59EE0D-6966-4D28-B394-4AA293B3E8FE}" xr6:coauthVersionLast="36" xr6:coauthVersionMax="36" xr10:uidLastSave="{00000000-0000-0000-0000-000000000000}"/>
  <bookViews>
    <workbookView xWindow="0" yWindow="0" windowWidth="28800" windowHeight="12225" xr2:uid="{F6219396-6FB6-4D0F-BD09-EC2654301C48}"/>
  </bookViews>
  <sheets>
    <sheet name="GCP" sheetId="1" r:id="rId1"/>
  </sheets>
  <externalReferences>
    <externalReference r:id="rId2"/>
  </externalReferences>
  <definedNames>
    <definedName name="_xlnm.Print_Area" localSheetId="0">GCP!$A$1:$H$48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D30" i="1"/>
  <c r="D25" i="1"/>
  <c r="D22" i="1"/>
  <c r="D18" i="1"/>
  <c r="D9" i="1"/>
  <c r="D6" i="1"/>
  <c r="G20" i="1"/>
  <c r="D19" i="1"/>
  <c r="G19" i="1" s="1"/>
  <c r="F18" i="1"/>
  <c r="E18" i="1"/>
  <c r="C18" i="1"/>
  <c r="B18" i="1"/>
  <c r="D12" i="1"/>
  <c r="G12" i="1" s="1"/>
  <c r="D10" i="1"/>
  <c r="G10" i="1" s="1"/>
  <c r="F9" i="1"/>
  <c r="E9" i="1"/>
  <c r="C9" i="1"/>
  <c r="B9" i="1"/>
  <c r="D5" i="1" l="1"/>
  <c r="D36" i="1" s="1"/>
  <c r="E5" i="1"/>
  <c r="E36" i="1" s="1"/>
  <c r="G9" i="1"/>
  <c r="B5" i="1"/>
  <c r="C5" i="1"/>
  <c r="C36" i="1" s="1"/>
  <c r="C37" i="1" s="1"/>
  <c r="G18" i="1"/>
  <c r="G5" i="1" s="1"/>
  <c r="F5" i="1"/>
  <c r="F36" i="1" s="1"/>
  <c r="B36" i="1" l="1"/>
  <c r="B37" i="1" s="1"/>
</calcChain>
</file>

<file path=xl/sharedStrings.xml><?xml version="1.0" encoding="utf-8"?>
<sst xmlns="http://schemas.openxmlformats.org/spreadsheetml/2006/main" count="45" uniqueCount="45">
  <si>
    <t>SISTEMA AVANZADO DE BACHILLERATO Y EDUCACION SUPERIOR EN EL ESTADO DE GTO.
Gasto por Categoría Programática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</si>
  <si>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</si>
  <si>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</si>
  <si>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</si>
  <si>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</si>
  <si>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</si>
  <si>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</si>
  <si>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</si>
  <si>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</si>
  <si>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</si>
  <si>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</si>
  <si>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</si>
  <si>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</si>
  <si>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</si>
  <si>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</si>
  <si>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</si>
  <si>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</si>
  <si>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</si>
  <si>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</si>
  <si>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</si>
  <si>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</si>
  <si>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</si>
  <si>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</si>
  <si>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</si>
  <si>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</si>
  <si>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</si>
  <si>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</si>
  <si>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</si>
  <si>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</si>
  <si>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</si>
  <si>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</si>
  <si>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</si>
  <si>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</si>
  <si>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</si>
  <si>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</si>
  <si>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</si>
  <si>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</si>
  <si>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</si>
  <si>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</si>
  <si>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“Bajo protesta de decir verdad declaramos que los Estados Financieros y sus notas, son razonablemente correctos y son responsabilidad del emisor”</t>
  </si>
  <si>
    <t>Mtro. Alberto de la Luz Socorro Diosdado</t>
  </si>
  <si>
    <t>C.P. Adriana Margarita Orozco Jiménez</t>
  </si>
  <si>
    <t>Director General del SABES</t>
  </si>
  <si>
    <t>Directora de Administración y Finanzas del SABES</t>
  </si>
  <si>
    <t>Total del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</si>
</sst>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theme="0" tint="-0.14999847407452621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4">
    <xf numFmtId="0" fontId="0" fillId="0" borderId="0" xfId="0"/>
    <xf numFmtId="0" fontId="3" fillId="0" borderId="0" xfId="0" applyFont="1" applyProtection="1">
      <protection locked="0"/>
    </xf>
    <xf numFmtId="4" fontId="2" fillId="2" borderId="2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3" fillId="3" borderId="0" xfId="0" applyFont="1" applyFill="1" applyProtection="1">
      <protection locked="0"/>
    </xf>
    <xf numFmtId="4" fontId="2" fillId="3" borderId="7" xfId="0" applyNumberFormat="1" applyFont="1" applyFill="1" applyBorder="1" applyAlignment="1" applyProtection="1">
      <alignment horizontal="right"/>
      <protection locked="0"/>
    </xf>
    <xf numFmtId="4" fontId="2" fillId="3" borderId="7" xfId="0" applyNumberFormat="1" applyFont="1" applyFill="1" applyBorder="1" applyProtection="1">
      <protection locked="0"/>
    </xf>
    <xf numFmtId="4" fontId="5" fillId="3" borderId="7" xfId="0" applyNumberFormat="1" applyFont="1" applyFill="1" applyBorder="1" applyProtection="1">
      <protection locked="0"/>
    </xf>
    <xf numFmtId="0" fontId="6" fillId="3" borderId="8" xfId="0" applyFont="1" applyFill="1" applyBorder="1" applyProtection="1">
      <protection locked="0"/>
    </xf>
    <xf numFmtId="4" fontId="5" fillId="3" borderId="6" xfId="0" applyNumberFormat="1" applyFont="1" applyFill="1" applyBorder="1" applyProtection="1">
      <protection locked="0"/>
    </xf>
    <xf numFmtId="4" fontId="2" fillId="3" borderId="6" xfId="0" applyNumberFormat="1" applyFont="1" applyFill="1" applyBorder="1" applyProtection="1">
      <protection locked="0"/>
    </xf>
    <xf numFmtId="164" fontId="7" fillId="3" borderId="0" xfId="0" applyNumberFormat="1" applyFont="1" applyFill="1"/>
    <xf numFmtId="0" fontId="3" fillId="3" borderId="0" xfId="0" applyFont="1" applyFill="1"/>
    <xf numFmtId="4" fontId="3" fillId="3" borderId="0" xfId="0" applyNumberFormat="1" applyFont="1" applyFill="1" applyProtection="1">
      <protection locked="0"/>
    </xf>
    <xf numFmtId="0" fontId="3" fillId="3" borderId="9" xfId="0" applyFont="1" applyFill="1" applyBorder="1" applyProtection="1">
      <protection locked="0"/>
    </xf>
    <xf numFmtId="4" fontId="3" fillId="3" borderId="9" xfId="0" applyNumberFormat="1" applyFont="1" applyFill="1" applyBorder="1" applyProtection="1">
      <protection locked="0"/>
    </xf>
    <xf numFmtId="0" fontId="8" fillId="3" borderId="0" xfId="0" applyFont="1" applyFill="1" applyAlignment="1">
      <alignment horizontal="center"/>
    </xf>
    <xf numFmtId="4" fontId="3" fillId="0" borderId="0" xfId="0" applyNumberFormat="1" applyFont="1" applyProtection="1">
      <protection locked="0"/>
    </xf>
    <xf numFmtId="0" fontId="2" fillId="3" borderId="10" xfId="1" applyFont="1" applyFill="1" applyBorder="1" applyAlignment="1">
      <alignment horizontal="center" vertical="center"/>
    </xf>
    <xf numFmtId="0" fontId="2" fillId="3" borderId="8" xfId="1" applyFont="1" applyFill="1" applyBorder="1"/>
    <xf numFmtId="0" fontId="2" fillId="3" borderId="8" xfId="2" applyFont="1" applyFill="1" applyBorder="1" applyAlignment="1" applyProtection="1">
      <alignment horizontal="left" vertical="top" indent="1"/>
      <protection hidden="1"/>
    </xf>
    <xf numFmtId="0" fontId="5" fillId="3" borderId="8" xfId="0" applyFont="1" applyFill="1" applyBorder="1" applyAlignment="1">
      <alignment horizontal="left" indent="2"/>
    </xf>
    <xf numFmtId="0" fontId="5" fillId="3" borderId="11" xfId="0" applyFont="1" applyFill="1" applyBorder="1" applyAlignment="1">
      <alignment horizontal="left"/>
    </xf>
    <xf numFmtId="0" fontId="2" fillId="0" borderId="9" xfId="0" applyFont="1" applyBorder="1" applyAlignment="1" applyProtection="1">
      <alignment horizontal="left" inden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6" xfId="1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</cellXfs>
  <cellStyles count="3">
    <cellStyle name="Normal" xfId="0" builtinId="0"/>
    <cellStyle name="Normal 2 2" xfId="2" xr:uid="{37E207C2-323C-4CF0-B569-3FBB9F0643A6}"/>
    <cellStyle name="Normal 3" xfId="1" xr:uid="{AF2C1831-8A16-4E8E-AB29-125096E87C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%20JEFATURA%20DE%20CONTABILIDAD/INFORMACI&#211;N%20%20%20C%20O%20N%20T%20A%20B%20I%20L%20I%20D%20A%20D/CONTABILIDAD%202025/ESTADOS%20FINANCIEROS%202025/TERCER%20TRIMESTRE%202025/ESTADOS%20FINANCIEROS%20Y%20PRESUPUESTALES%203er%20TRIMESTRE%20valid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"/>
      <sheetName val="ACT "/>
      <sheetName val="VHP "/>
      <sheetName val="CSF "/>
      <sheetName val="EFE "/>
      <sheetName val="EAA "/>
      <sheetName val="ADP "/>
      <sheetName val="IPC"/>
      <sheetName val="not1"/>
      <sheetName val="not2"/>
      <sheetName val="not3"/>
      <sheetName val="not4"/>
      <sheetName val="not5"/>
      <sheetName val="not6 "/>
      <sheetName val="not7"/>
      <sheetName val="REV"/>
      <sheetName val="Rev Det"/>
      <sheetName val="R SIRET mod"/>
      <sheetName val="CA"/>
      <sheetName val="COG"/>
      <sheetName val="CE"/>
      <sheetName val="CFG"/>
      <sheetName val="EN"/>
      <sheetName val="ID"/>
      <sheetName val="GCP"/>
      <sheetName val="PPI mod"/>
      <sheetName val="IR mod"/>
      <sheetName val="IPF"/>
      <sheetName val="FF"/>
      <sheetName val="ING"/>
      <sheetName val="EGR"/>
      <sheetName val="ANX MPAS mod"/>
      <sheetName val="Muebles_Contable"/>
      <sheetName val="Inmuebles_Contable"/>
      <sheetName val="REL BM"/>
      <sheetName val="REL BI"/>
      <sheetName val="CBP"/>
      <sheetName val="ANX DGF "/>
      <sheetName val="ANX EB"/>
      <sheetName val="ANX 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60">
          <cell r="B60">
            <v>1157226773.74</v>
          </cell>
          <cell r="C60">
            <v>140577960.5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57CA-06C3-436A-A274-8B8619372AEF}">
  <sheetPr>
    <tabColor theme="4" tint="0.79998168889431442"/>
  </sheetPr>
  <dimension ref="A1:N56"/>
  <sheetViews>
    <sheetView tabSelected="1" zoomScale="110" zoomScaleNormal="110" zoomScaleSheetLayoutView="95" workbookViewId="0">
      <selection activeCell="J21" sqref="J2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19" customWidth="1"/>
    <col min="8" max="8" width="5.5703125" style="6" customWidth="1"/>
    <col min="9" max="14" width="11.42578125" style="6"/>
    <col min="15" max="16384" width="11.42578125" style="1"/>
  </cols>
  <sheetData>
    <row r="1" spans="1:7" ht="46.5" customHeight="1" x14ac:dyDescent="0.2">
      <c r="A1" s="26" t="s">
        <v>0</v>
      </c>
      <c r="B1" s="27"/>
      <c r="C1" s="27"/>
      <c r="D1" s="27"/>
      <c r="E1" s="27"/>
      <c r="F1" s="27"/>
      <c r="G1" s="28"/>
    </row>
    <row r="2" spans="1:7" ht="14.45" customHeight="1" x14ac:dyDescent="0.2">
      <c r="A2" s="32" t="s">
        <v>3</v>
      </c>
      <c r="B2" s="26" t="s">
        <v>1</v>
      </c>
      <c r="C2" s="27"/>
      <c r="D2" s="27"/>
      <c r="E2" s="27"/>
      <c r="F2" s="28"/>
      <c r="G2" s="29" t="s">
        <v>2</v>
      </c>
    </row>
    <row r="3" spans="1:7" ht="22.5" x14ac:dyDescent="0.2">
      <c r="A3" s="33"/>
      <c r="B3" s="2" t="s">
        <v>4</v>
      </c>
      <c r="C3" s="3" t="s">
        <v>5</v>
      </c>
      <c r="D3" s="3" t="s">
        <v>6</v>
      </c>
      <c r="E3" s="3" t="s">
        <v>7</v>
      </c>
      <c r="F3" s="4" t="s">
        <v>8</v>
      </c>
      <c r="G3" s="30"/>
    </row>
    <row r="4" spans="1:7" x14ac:dyDescent="0.2">
      <c r="A4" s="20"/>
      <c r="B4" s="5"/>
      <c r="C4" s="5"/>
      <c r="D4" s="5"/>
      <c r="E4" s="5"/>
      <c r="F4" s="5"/>
      <c r="G4" s="5"/>
    </row>
    <row r="5" spans="1:7" x14ac:dyDescent="0.2">
      <c r="A5" s="21" t="s">
        <v>9</v>
      </c>
      <c r="B5" s="7">
        <f>+B9+B18+B22+B25+B30+B32</f>
        <v>1157226773.74</v>
      </c>
      <c r="C5" s="7">
        <f>+C9+C18+C22+C25+C30+C32</f>
        <v>140577960.5</v>
      </c>
      <c r="D5" s="7">
        <f>D6+D9+D18+D22+D25+D30</f>
        <v>1297804734.2399998</v>
      </c>
      <c r="E5" s="7">
        <f>+E9+E18+E22+E25+E30</f>
        <v>716412788.71000004</v>
      </c>
      <c r="F5" s="7">
        <f>+F9+F18+F22+F25+F30</f>
        <v>714449697.08999991</v>
      </c>
      <c r="G5" s="7">
        <f>+G9+G18+G22+G25+G30</f>
        <v>581391945.52999997</v>
      </c>
    </row>
    <row r="6" spans="1:7" x14ac:dyDescent="0.2">
      <c r="A6" s="22" t="s">
        <v>10</v>
      </c>
      <c r="B6" s="8">
        <v>0</v>
      </c>
      <c r="C6" s="8">
        <v>0</v>
      </c>
      <c r="D6" s="8">
        <f>SUM(D7:D8)</f>
        <v>0</v>
      </c>
      <c r="E6" s="8">
        <v>0</v>
      </c>
      <c r="F6" s="8">
        <v>0</v>
      </c>
      <c r="G6" s="8">
        <v>0</v>
      </c>
    </row>
    <row r="7" spans="1:7" x14ac:dyDescent="0.2">
      <c r="A7" s="23" t="s">
        <v>11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 x14ac:dyDescent="0.2">
      <c r="A8" s="23" t="s">
        <v>12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">
      <c r="A9" s="22" t="s">
        <v>13</v>
      </c>
      <c r="B9" s="8">
        <f t="shared" ref="B9:G9" si="0">SUM(B10:B17)</f>
        <v>1057466758.8399999</v>
      </c>
      <c r="C9" s="8">
        <f t="shared" si="0"/>
        <v>126444690.58</v>
      </c>
      <c r="D9" s="8">
        <f t="shared" si="0"/>
        <v>1183911449.4199998</v>
      </c>
      <c r="E9" s="8">
        <f t="shared" si="0"/>
        <v>664248329.62</v>
      </c>
      <c r="F9" s="8">
        <f t="shared" si="0"/>
        <v>662472523.41999996</v>
      </c>
      <c r="G9" s="8">
        <f t="shared" si="0"/>
        <v>519663119.79999995</v>
      </c>
    </row>
    <row r="10" spans="1:7" x14ac:dyDescent="0.2">
      <c r="A10" s="23" t="s">
        <v>14</v>
      </c>
      <c r="B10" s="9">
        <v>980406397.90999997</v>
      </c>
      <c r="C10" s="9">
        <v>121302291.19</v>
      </c>
      <c r="D10" s="9">
        <f>+B10+C10</f>
        <v>1101708689.0999999</v>
      </c>
      <c r="E10" s="9">
        <v>621873682.04999995</v>
      </c>
      <c r="F10" s="9">
        <v>620410744.75999999</v>
      </c>
      <c r="G10" s="9">
        <f>+D10-E10</f>
        <v>479835007.04999995</v>
      </c>
    </row>
    <row r="11" spans="1:7" x14ac:dyDescent="0.2">
      <c r="A11" s="23" t="s">
        <v>15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">
      <c r="A12" s="23" t="s">
        <v>16</v>
      </c>
      <c r="B12" s="9">
        <v>77060360.930000007</v>
      </c>
      <c r="C12" s="9">
        <v>5142399.3899999997</v>
      </c>
      <c r="D12" s="9">
        <f>+B12+C12</f>
        <v>82202760.320000008</v>
      </c>
      <c r="E12" s="9">
        <v>42374647.57</v>
      </c>
      <c r="F12" s="9">
        <v>42061778.659999996</v>
      </c>
      <c r="G12" s="9">
        <f>+D12-E12</f>
        <v>39828112.750000007</v>
      </c>
    </row>
    <row r="13" spans="1:7" x14ac:dyDescent="0.2">
      <c r="A13" s="23" t="s">
        <v>17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">
      <c r="A14" s="23" t="s">
        <v>18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">
      <c r="A15" s="23" t="s">
        <v>19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">
      <c r="A16" s="23" t="s">
        <v>20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">
      <c r="A17" s="23" t="s">
        <v>21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2">
      <c r="A18" s="22" t="s">
        <v>22</v>
      </c>
      <c r="B18" s="8">
        <f t="shared" ref="B18:G18" si="1">SUM(B19:B21)</f>
        <v>99760014.900000006</v>
      </c>
      <c r="C18" s="8">
        <f t="shared" si="1"/>
        <v>14133269.92</v>
      </c>
      <c r="D18" s="8">
        <f t="shared" si="1"/>
        <v>113893284.82000001</v>
      </c>
      <c r="E18" s="8">
        <f t="shared" si="1"/>
        <v>52164459.089999996</v>
      </c>
      <c r="F18" s="8">
        <f t="shared" si="1"/>
        <v>51977173.670000002</v>
      </c>
      <c r="G18" s="8">
        <f t="shared" si="1"/>
        <v>61728825.730000004</v>
      </c>
    </row>
    <row r="19" spans="1:7" x14ac:dyDescent="0.2">
      <c r="A19" s="23" t="s">
        <v>23</v>
      </c>
      <c r="B19" s="9">
        <v>96914910.090000004</v>
      </c>
      <c r="C19" s="9">
        <v>14133269.92</v>
      </c>
      <c r="D19" s="9">
        <f>+B19+C19</f>
        <v>111048180.01000001</v>
      </c>
      <c r="E19" s="9">
        <v>50311944.689999998</v>
      </c>
      <c r="F19" s="9">
        <v>50127433.270000003</v>
      </c>
      <c r="G19" s="9">
        <f>+D19-E19</f>
        <v>60736235.320000008</v>
      </c>
    </row>
    <row r="20" spans="1:7" x14ac:dyDescent="0.2">
      <c r="A20" s="23" t="s">
        <v>24</v>
      </c>
      <c r="B20" s="9">
        <v>2845104.81</v>
      </c>
      <c r="C20" s="9">
        <v>0</v>
      </c>
      <c r="D20" s="9">
        <v>2845104.81</v>
      </c>
      <c r="E20" s="9">
        <v>1852514.4</v>
      </c>
      <c r="F20" s="9">
        <v>1849740.4</v>
      </c>
      <c r="G20" s="9">
        <f>+D20-E20</f>
        <v>992590.41000000015</v>
      </c>
    </row>
    <row r="21" spans="1:7" x14ac:dyDescent="0.2">
      <c r="A21" s="23" t="s">
        <v>25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">
      <c r="A22" s="22" t="s">
        <v>26</v>
      </c>
      <c r="B22" s="8">
        <v>0</v>
      </c>
      <c r="C22" s="8">
        <v>0</v>
      </c>
      <c r="D22" s="8">
        <f>SUM(D23:D24)</f>
        <v>0</v>
      </c>
      <c r="E22" s="8">
        <v>0</v>
      </c>
      <c r="F22" s="8">
        <v>0</v>
      </c>
      <c r="G22" s="8">
        <v>0</v>
      </c>
    </row>
    <row r="23" spans="1:7" x14ac:dyDescent="0.2">
      <c r="A23" s="23" t="s">
        <v>27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">
      <c r="A24" s="23" t="s">
        <v>28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">
      <c r="A25" s="22" t="s">
        <v>29</v>
      </c>
      <c r="B25" s="8">
        <v>0</v>
      </c>
      <c r="C25" s="8">
        <v>0</v>
      </c>
      <c r="D25" s="8">
        <f>SUM(D26:D29)</f>
        <v>0</v>
      </c>
      <c r="E25" s="8">
        <v>0</v>
      </c>
      <c r="F25" s="8">
        <v>0</v>
      </c>
      <c r="G25" s="8">
        <v>0</v>
      </c>
    </row>
    <row r="26" spans="1:7" x14ac:dyDescent="0.2">
      <c r="A26" s="23" t="s">
        <v>30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">
      <c r="A27" s="23" t="s">
        <v>31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">
      <c r="A28" s="23" t="s">
        <v>32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">
      <c r="A29" s="23" t="s">
        <v>33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">
      <c r="A30" s="22" t="s">
        <v>34</v>
      </c>
      <c r="B30" s="8">
        <v>0</v>
      </c>
      <c r="C30" s="8">
        <v>0</v>
      </c>
      <c r="D30" s="8">
        <f>SUM(D31)</f>
        <v>0</v>
      </c>
      <c r="E30" s="8">
        <v>0</v>
      </c>
      <c r="F30" s="8">
        <v>0</v>
      </c>
      <c r="G30" s="8">
        <v>0</v>
      </c>
    </row>
    <row r="31" spans="1:7" x14ac:dyDescent="0.2">
      <c r="A31" s="23" t="s">
        <v>35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2">
      <c r="A32" s="10" t="s">
        <v>36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</row>
    <row r="33" spans="1:9" x14ac:dyDescent="0.2">
      <c r="A33" s="10" t="s">
        <v>37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1:9" x14ac:dyDescent="0.2">
      <c r="A34" s="10" t="s">
        <v>38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9" x14ac:dyDescent="0.2">
      <c r="A35" s="24"/>
      <c r="B35" s="11"/>
      <c r="C35" s="11"/>
      <c r="D35" s="11"/>
      <c r="E35" s="11"/>
      <c r="F35" s="11"/>
      <c r="G35" s="11"/>
    </row>
    <row r="36" spans="1:9" x14ac:dyDescent="0.2">
      <c r="A36" s="25" t="s">
        <v>44</v>
      </c>
      <c r="B36" s="12">
        <f t="shared" ref="B36:F36" si="2">+B5+B32+B33+B34</f>
        <v>1157226773.74</v>
      </c>
      <c r="C36" s="12">
        <f t="shared" si="2"/>
        <v>140577960.5</v>
      </c>
      <c r="D36" s="12">
        <f>+D5+SUM(D32:D34)</f>
        <v>1297804734.2399998</v>
      </c>
      <c r="E36" s="12">
        <f t="shared" si="2"/>
        <v>716412788.71000004</v>
      </c>
      <c r="F36" s="12">
        <f t="shared" si="2"/>
        <v>714449697.08999991</v>
      </c>
      <c r="G36" s="12">
        <f>D36-E36</f>
        <v>581391945.52999973</v>
      </c>
    </row>
    <row r="37" spans="1:9" ht="12.75" x14ac:dyDescent="0.2">
      <c r="A37" s="6"/>
      <c r="B37" s="13">
        <f>+B36-[1]CA!B60</f>
        <v>0</v>
      </c>
      <c r="C37" s="13">
        <f>+C36-[1]CA!C60</f>
        <v>0</v>
      </c>
      <c r="D37" s="13"/>
      <c r="E37" s="13"/>
      <c r="F37" s="13"/>
      <c r="G37" s="13"/>
      <c r="I37" s="15"/>
    </row>
    <row r="38" spans="1:9" x14ac:dyDescent="0.2">
      <c r="A38" s="14" t="s">
        <v>39</v>
      </c>
      <c r="B38" s="6"/>
      <c r="C38" s="6"/>
      <c r="D38" s="6"/>
      <c r="E38" s="15"/>
      <c r="F38" s="15"/>
      <c r="G38" s="15"/>
    </row>
    <row r="39" spans="1:9" x14ac:dyDescent="0.2">
      <c r="A39" s="6"/>
      <c r="B39" s="6"/>
      <c r="C39" s="6"/>
      <c r="D39" s="6"/>
      <c r="E39" s="15"/>
      <c r="F39" s="15"/>
      <c r="G39" s="15"/>
    </row>
    <row r="40" spans="1:9" x14ac:dyDescent="0.2">
      <c r="A40" s="6"/>
      <c r="B40" s="6"/>
      <c r="C40" s="6"/>
      <c r="D40" s="6"/>
      <c r="E40" s="15"/>
      <c r="F40" s="15"/>
      <c r="G40" s="15"/>
    </row>
    <row r="41" spans="1:9" x14ac:dyDescent="0.2">
      <c r="A41" s="6"/>
      <c r="B41" s="6"/>
      <c r="C41" s="6"/>
      <c r="D41" s="6"/>
      <c r="E41" s="15"/>
      <c r="F41" s="15"/>
      <c r="G41" s="15"/>
    </row>
    <row r="42" spans="1:9" x14ac:dyDescent="0.2">
      <c r="A42" s="6"/>
      <c r="B42" s="6"/>
      <c r="C42" s="6"/>
      <c r="D42" s="6"/>
      <c r="E42" s="15"/>
      <c r="F42" s="15"/>
      <c r="G42" s="15"/>
    </row>
    <row r="43" spans="1:9" x14ac:dyDescent="0.2">
      <c r="A43" s="6"/>
      <c r="B43" s="6"/>
      <c r="C43" s="6"/>
      <c r="D43" s="6"/>
      <c r="E43" s="15"/>
      <c r="F43" s="15"/>
      <c r="G43" s="15"/>
    </row>
    <row r="44" spans="1:9" x14ac:dyDescent="0.2">
      <c r="A44" s="16"/>
      <c r="B44" s="6"/>
      <c r="C44" s="16"/>
      <c r="D44" s="16"/>
      <c r="E44" s="17"/>
      <c r="F44" s="15"/>
      <c r="G44" s="15"/>
    </row>
    <row r="45" spans="1:9" x14ac:dyDescent="0.2">
      <c r="A45" s="18" t="s">
        <v>40</v>
      </c>
      <c r="B45" s="14"/>
      <c r="C45" s="31" t="s">
        <v>41</v>
      </c>
      <c r="D45" s="31"/>
      <c r="E45" s="31"/>
      <c r="F45" s="15"/>
      <c r="G45" s="15"/>
    </row>
    <row r="46" spans="1:9" x14ac:dyDescent="0.2">
      <c r="A46" s="18" t="s">
        <v>42</v>
      </c>
      <c r="B46" s="14"/>
      <c r="C46" s="31" t="s">
        <v>43</v>
      </c>
      <c r="D46" s="31"/>
      <c r="E46" s="31"/>
      <c r="F46" s="15"/>
      <c r="G46" s="15"/>
    </row>
    <row r="47" spans="1:9" x14ac:dyDescent="0.2">
      <c r="A47" s="6"/>
      <c r="B47" s="6"/>
      <c r="C47" s="6"/>
      <c r="D47" s="6"/>
      <c r="E47" s="15"/>
      <c r="F47" s="15"/>
      <c r="G47" s="15"/>
    </row>
    <row r="48" spans="1:9" x14ac:dyDescent="0.2">
      <c r="A48" s="6"/>
      <c r="B48" s="6"/>
      <c r="C48" s="6"/>
      <c r="D48" s="6"/>
      <c r="E48" s="15"/>
      <c r="F48" s="15"/>
      <c r="G48" s="15"/>
    </row>
    <row r="49" spans="1:7" x14ac:dyDescent="0.2">
      <c r="A49" s="6"/>
      <c r="B49" s="6"/>
      <c r="C49" s="6"/>
      <c r="D49" s="6"/>
      <c r="E49" s="15"/>
      <c r="F49" s="15"/>
      <c r="G49" s="15"/>
    </row>
    <row r="50" spans="1:7" x14ac:dyDescent="0.2">
      <c r="A50" s="6"/>
      <c r="B50" s="6"/>
      <c r="C50" s="6"/>
      <c r="D50" s="6"/>
      <c r="E50" s="15"/>
      <c r="F50" s="15"/>
      <c r="G50" s="15"/>
    </row>
    <row r="51" spans="1:7" x14ac:dyDescent="0.2">
      <c r="A51" s="6"/>
      <c r="B51" s="6"/>
      <c r="C51" s="6"/>
      <c r="D51" s="6"/>
      <c r="E51" s="15"/>
      <c r="F51" s="15"/>
      <c r="G51" s="15"/>
    </row>
    <row r="52" spans="1:7" x14ac:dyDescent="0.2">
      <c r="A52" s="6"/>
      <c r="B52" s="6"/>
      <c r="C52" s="6"/>
      <c r="D52" s="6"/>
      <c r="E52" s="15"/>
      <c r="F52" s="15"/>
      <c r="G52" s="15"/>
    </row>
    <row r="53" spans="1:7" x14ac:dyDescent="0.2">
      <c r="A53" s="6"/>
      <c r="B53" s="6"/>
      <c r="C53" s="6"/>
      <c r="D53" s="6"/>
      <c r="E53" s="15"/>
      <c r="F53" s="15"/>
      <c r="G53" s="15"/>
    </row>
    <row r="54" spans="1:7" x14ac:dyDescent="0.2">
      <c r="A54" s="6"/>
      <c r="B54" s="6"/>
      <c r="C54" s="6"/>
      <c r="D54" s="6"/>
      <c r="E54" s="15"/>
      <c r="F54" s="15"/>
      <c r="G54" s="15"/>
    </row>
    <row r="55" spans="1:7" x14ac:dyDescent="0.2">
      <c r="A55" s="6"/>
      <c r="B55" s="6"/>
      <c r="C55" s="6"/>
      <c r="D55" s="6"/>
      <c r="E55" s="15"/>
      <c r="F55" s="15"/>
      <c r="G55" s="15"/>
    </row>
    <row r="56" spans="1:7" x14ac:dyDescent="0.2">
      <c r="A56" s="6"/>
      <c r="B56" s="6"/>
      <c r="C56" s="6"/>
      <c r="D56" s="6"/>
      <c r="E56" s="15"/>
      <c r="F56" s="15"/>
      <c r="G56" s="15"/>
    </row>
  </sheetData>
  <protectedRanges>
    <protectedRange sqref="A47:G65522 F44:G46 A37:G43" name="Rango1"/>
    <protectedRange sqref="A44:E46" name="Rango1_1_1"/>
    <protectedRange sqref="A10:A17 A19:A21 A23:A24 A26:A29 A31 A7:A8 A35:G35" name="Rango1_3"/>
    <protectedRange sqref="B4:G4" name="Rango1_2_2"/>
    <protectedRange sqref="B36:G36" name="Rango1_1_2"/>
    <protectedRange sqref="B5:C5" name="Rango1_2_2_1_1"/>
    <protectedRange sqref="D5" name="Rango1_2_2_3"/>
    <protectedRange sqref="E5:F5" name="Rango1_2_2_4"/>
    <protectedRange sqref="G5" name="Rango1_2_2_6"/>
    <protectedRange sqref="B6:G6" name="Rango1_3_1"/>
    <protectedRange sqref="B9:G9" name="Rango1_3_2"/>
    <protectedRange sqref="B18:G18" name="Rango1_3_3"/>
    <protectedRange sqref="B22:G22" name="Rango1_3_4"/>
    <protectedRange sqref="B25:G25" name="Rango1_3_5"/>
    <protectedRange sqref="B30:G30" name="Rango1_3_6"/>
    <protectedRange sqref="B32:G34" name="Rango1_3_7"/>
    <protectedRange sqref="B7:G8" name="Rango1_3_8"/>
    <protectedRange sqref="B10:G17" name="Rango1_3_9"/>
    <protectedRange sqref="B19:G21" name="Rango1_3_11"/>
    <protectedRange sqref="B23:G24" name="Rango1_3_12"/>
    <protectedRange sqref="B26:G29" name="Rango1_3_13"/>
    <protectedRange sqref="B31:G31" name="Rango1_3_14"/>
    <protectedRange sqref="A36" name="Rango1_1_2_1"/>
  </protectedRanges>
  <mergeCells count="6">
    <mergeCell ref="A1:G1"/>
    <mergeCell ref="B2:F2"/>
    <mergeCell ref="G2:G3"/>
    <mergeCell ref="C45:E45"/>
    <mergeCell ref="C46:E46"/>
    <mergeCell ref="A2:A3"/>
  </mergeCells>
  <pageMargins left="0.51181102362204722" right="0.51181102362204722" top="0.74803149606299213" bottom="0.35433070866141736" header="0.31496062992125984" footer="0.31496062992125984"/>
  <pageSetup scale="73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ESPINOZA CUELLAR BERTHA</dc:creator>
  <cp:lastModifiedBy>GONZALEZ GOMEZ LORENA</cp:lastModifiedBy>
  <cp:lastPrinted>2025-10-23T21:38:37Z</cp:lastPrinted>
  <dcterms:created xsi:type="dcterms:W3CDTF">2025-10-21T19:14:36Z</dcterms:created>
  <dcterms:modified xsi:type="dcterms:W3CDTF">2025-10-31T16:24:03Z</dcterms:modified>
</cp:coreProperties>
</file>