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7CD576B0-7934-418D-B882-2D8FD12954E5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<sst xmlns="http://schemas.openxmlformats.org/spreadsheetml/2006/main" count="64" uniqueCount="64">
  <si>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</si>
  <si>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</si>
  <si>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</si>
  <si>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</si>
  <si>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</si>
  <si>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</si>
  <si>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</si>
  <si>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</si>
  <si>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</si>
  <si>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</si>
  <si>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</si>
  <si>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</si>
  <si>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</si>
  <si>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</si>
  <si>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</si>
  <si>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</si>
  <si>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</si>
  <si>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</si>
  <si>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</si>
  <si>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</si>
  <si>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</si>
  <si>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</si>
  <si>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</si>
  <si>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</si>
  <si>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</si>
  <si>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</si>
  <si>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</si>
  <si>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</si>
  <si>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</si>
  <si>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</si>
  <si>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</si>
  <si>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</si>
  <si>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</si>
  <si>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</si>
  <si>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</si>
  <si>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</si>
  <si>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</si>
  <si>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</si>
  <si>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</si>
  <si>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</si>
  <si>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</si>
  <si>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</si>
  <si>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</si>
  <si>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</si>
  <si>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</si>
  <si>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</si>
  <si>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</si>
  <si>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</si>
  <si>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</si>
  <si>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</si>
  <si>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</si>
  <si>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</si>
  <si>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</si>
  <si>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</si>
  <si>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</si>
  <si>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</si>
  <si>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</si>
  <si>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</si>
  <si>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</si>
  <si>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</si>
  <si>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</si>
  <si>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</si>
  <si>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</si>
  <si>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AVANZADO DE BACHILLERATO Y EDUCACION SUPERIOR EN EL ESTADO DE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</si>
</sst>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4"/>
      <c r="C1" s="14"/>
      <c r="D1" s="14"/>
      <c r="E1" s="14"/>
      <c r="F1" s="14"/>
      <c r="G1" s="17"/>
    </row>
    <row r="2" spans="1:8" ht="15" customHeight="1" x14ac:dyDescent="0.2">
      <c r="A2" s="19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20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2"/>
      <c r="B5" s="13"/>
      <c r="C5" s="13"/>
      <c r="D5" s="13"/>
      <c r="E5" s="13"/>
      <c r="F5" s="13"/>
      <c r="G5" s="13"/>
    </row>
    <row r="6" spans="1:8" x14ac:dyDescent="0.2">
      <c r="A6" s="23" t="s">
        <v>25</v>
      </c>
      <c r="B6" s="5">
        <f>+B7+B10+B19+B23+B26+B31</f>
        <v>1118179185.96</v>
      </c>
      <c r="C6" s="5">
        <f t="shared" ref="C6:G6" si="0">+C7+C10+C19+C23+C26+C31</f>
        <v>133114507.21000001</v>
      </c>
      <c r="D6" s="5">
        <f t="shared" si="0"/>
        <v>1251293693.1700001</v>
      </c>
      <c r="E6" s="5">
        <f t="shared" si="0"/>
        <v>686175430.17999995</v>
      </c>
      <c r="F6" s="5">
        <f t="shared" si="0"/>
        <v>684314804.72000003</v>
      </c>
      <c r="G6" s="5">
        <f t="shared" si="0"/>
        <v>565118262.99000001</v>
      </c>
    </row>
    <row r="7" spans="1:8" x14ac:dyDescent="0.2">
      <c r="A7" s="24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5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5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4" t="s">
        <v>3</v>
      </c>
      <c r="B10" s="9">
        <f>SUM(B11:B18)</f>
        <v>1026282609.22</v>
      </c>
      <c r="C10" s="9">
        <f>SUM(C11:C18)</f>
        <v>99559730.080000013</v>
      </c>
      <c r="D10" s="9">
        <f t="shared" ref="D10:G10" si="2">SUM(D11:D18)</f>
        <v>1125842339.3000002</v>
      </c>
      <c r="E10" s="9">
        <f t="shared" si="2"/>
        <v>631995480.62</v>
      </c>
      <c r="F10" s="9">
        <f t="shared" si="2"/>
        <v>630737453.01999998</v>
      </c>
      <c r="G10" s="9">
        <f t="shared" si="2"/>
        <v>493846858.68000007</v>
      </c>
      <c r="H10" s="8">
        <v>0</v>
      </c>
    </row>
    <row r="11" spans="1:8" x14ac:dyDescent="0.2">
      <c r="A11" s="25" t="s">
        <v>4</v>
      </c>
      <c r="B11" s="10">
        <v>952277053.25</v>
      </c>
      <c r="C11" s="10">
        <v>90726326.430000007</v>
      </c>
      <c r="D11" s="10">
        <f t="shared" ref="D11:D18" si="3">B11+C11</f>
        <v>1043003379.6800001</v>
      </c>
      <c r="E11" s="10">
        <v>593710488.13</v>
      </c>
      <c r="F11" s="10">
        <v>592441742.40999997</v>
      </c>
      <c r="G11" s="10">
        <f t="shared" ref="G11:G18" si="4">D11-E11</f>
        <v>449292891.55000007</v>
      </c>
      <c r="H11" s="8" t="s">
        <v>41</v>
      </c>
    </row>
    <row r="12" spans="1:8" x14ac:dyDescent="0.2">
      <c r="A12" s="25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42</v>
      </c>
    </row>
    <row r="13" spans="1:8" x14ac:dyDescent="0.2">
      <c r="A13" s="25" t="s">
        <v>6</v>
      </c>
      <c r="B13" s="10">
        <v>74005555.969999999</v>
      </c>
      <c r="C13" s="10">
        <v>8833403.6500000004</v>
      </c>
      <c r="D13" s="10">
        <f t="shared" si="3"/>
        <v>82838959.620000005</v>
      </c>
      <c r="E13" s="10">
        <v>38284992.490000002</v>
      </c>
      <c r="F13" s="10">
        <v>38295710.609999999</v>
      </c>
      <c r="G13" s="10">
        <f t="shared" si="4"/>
        <v>44553967.130000003</v>
      </c>
      <c r="H13" s="8" t="s">
        <v>43</v>
      </c>
    </row>
    <row r="14" spans="1:8" x14ac:dyDescent="0.2">
      <c r="A14" s="25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44</v>
      </c>
    </row>
    <row r="15" spans="1:8" x14ac:dyDescent="0.2">
      <c r="A15" s="25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5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5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5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4" t="s">
        <v>12</v>
      </c>
      <c r="B19" s="9">
        <f>SUM(B20:B22)</f>
        <v>91896576.739999995</v>
      </c>
      <c r="C19" s="9">
        <f>SUM(C20:C22)</f>
        <v>33554777.129999995</v>
      </c>
      <c r="D19" s="9">
        <f t="shared" ref="D19:G19" si="5">SUM(D20:D22)</f>
        <v>125451353.86999999</v>
      </c>
      <c r="E19" s="9">
        <f t="shared" si="5"/>
        <v>54179949.559999995</v>
      </c>
      <c r="F19" s="9">
        <f t="shared" si="5"/>
        <v>53577351.699999996</v>
      </c>
      <c r="G19" s="9">
        <f t="shared" si="5"/>
        <v>71271404.309999987</v>
      </c>
      <c r="H19" s="8">
        <v>0</v>
      </c>
    </row>
    <row r="20" spans="1:8" x14ac:dyDescent="0.2">
      <c r="A20" s="25" t="s">
        <v>13</v>
      </c>
      <c r="B20" s="10">
        <v>89149627.719999999</v>
      </c>
      <c r="C20" s="10">
        <v>33542741.129999999</v>
      </c>
      <c r="D20" s="10">
        <f t="shared" ref="D20:D22" si="6">B20+C20</f>
        <v>122692368.84999999</v>
      </c>
      <c r="E20" s="10">
        <v>52878942.149999999</v>
      </c>
      <c r="F20" s="10">
        <v>52276344.289999999</v>
      </c>
      <c r="G20" s="10">
        <f t="shared" ref="G20:G22" si="7">D20-E20</f>
        <v>69813426.699999988</v>
      </c>
      <c r="H20" s="8" t="s">
        <v>49</v>
      </c>
    </row>
    <row r="21" spans="1:8" x14ac:dyDescent="0.2">
      <c r="A21" s="25" t="s">
        <v>14</v>
      </c>
      <c r="B21" s="10">
        <v>2746949.02</v>
      </c>
      <c r="C21" s="10">
        <v>12036</v>
      </c>
      <c r="D21" s="10">
        <f t="shared" si="6"/>
        <v>2758985.02</v>
      </c>
      <c r="E21" s="10">
        <v>1301007.4099999999</v>
      </c>
      <c r="F21" s="10">
        <v>1301007.4099999999</v>
      </c>
      <c r="G21" s="10">
        <f t="shared" si="7"/>
        <v>1457977.61</v>
      </c>
      <c r="H21" s="8" t="s">
        <v>50</v>
      </c>
    </row>
    <row r="22" spans="1:8" x14ac:dyDescent="0.2">
      <c r="A22" s="25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4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5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5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4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5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5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5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5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4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5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6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6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7"/>
      <c r="B37" s="11">
        <f t="shared" ref="B37:G37" si="17">+B6+B33+B34+B35</f>
        <v>1118179185.96</v>
      </c>
      <c r="C37" s="11">
        <f t="shared" si="17"/>
        <v>133114507.21000001</v>
      </c>
      <c r="D37" s="11">
        <f t="shared" si="17"/>
        <v>1251293693.1700001</v>
      </c>
      <c r="E37" s="11">
        <f t="shared" si="17"/>
        <v>686175430.17999995</v>
      </c>
      <c r="F37" s="11">
        <f t="shared" si="17"/>
        <v>684314804.72000003</v>
      </c>
      <c r="G37" s="11">
        <f t="shared" si="17"/>
        <v>565118262.99000001</v>
      </c>
    </row>
    <row r="39" spans="1:8" x14ac:dyDescent="0.2">
      <c r="A39" s="12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31496062992125984" right="0.31496062992125984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2024-10-23T20:25:21Z</cp:lastPrinted>
  <dcterms:created xsi:type="dcterms:W3CDTF">2012-12-11T21:13:37Z</dcterms:created>
  <dcterms:modified xsi:type="dcterms:W3CDTF">2024-10-23T20:25:54Z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