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LEY CONTABLE\SEGUNDO TRIMESTRE\"/>
    </mc:Choice>
  </mc:AlternateContent>
  <xr:revisionPtr revIDLastSave="0" documentId="13_ncr:1_{34724DB7-D084-4137-AE22-588BB5E60E37}" xr6:coauthVersionLast="36" xr6:coauthVersionMax="36" xr10:uidLastSave="{00000000-0000-0000-0000-000000000000}"/>
  <bookViews>
    <workbookView xWindow="0" yWindow="0" windowWidth="28800" windowHeight="11325" xr2:uid="{1F2A4CF6-4E24-4953-820E-ED58A67DD154}"/>
  </bookViews>
  <sheets>
    <sheet name="GCP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D20" i="1"/>
  <c r="G20" i="1" s="1"/>
  <c r="G19" i="1" s="1"/>
  <c r="F19" i="1"/>
  <c r="E19" i="1"/>
  <c r="C19" i="1"/>
  <c r="B19" i="1"/>
  <c r="D19" i="1" s="1"/>
  <c r="D13" i="1"/>
  <c r="G13" i="1" s="1"/>
  <c r="D11" i="1"/>
  <c r="G11" i="1" s="1"/>
  <c r="F10" i="1"/>
  <c r="E10" i="1"/>
  <c r="E6" i="1" s="1"/>
  <c r="E37" i="1" s="1"/>
  <c r="E38" i="1" s="1"/>
  <c r="C10" i="1"/>
  <c r="C6" i="1" s="1"/>
  <c r="C37" i="1" s="1"/>
  <c r="C38" i="1" s="1"/>
  <c r="B10" i="1"/>
  <c r="F6" i="1" l="1"/>
  <c r="F37" i="1" s="1"/>
  <c r="F38" i="1" s="1"/>
  <c r="D10" i="1"/>
  <c r="G10" i="1"/>
  <c r="G6" i="1"/>
  <c r="G37" i="1" s="1"/>
  <c r="G38" i="1" s="1"/>
  <c r="B6" i="1"/>
  <c r="B37" i="1" l="1"/>
  <c r="B38" i="1" s="1"/>
  <c r="D6" i="1"/>
  <c r="D37" i="1" s="1"/>
  <c r="D38" i="1" s="1"/>
</calcChain>
</file>

<file path=xl/sharedStrings.xml><?xml version="1.0" encoding="utf-8"?>
<sst xmlns="http://schemas.openxmlformats.org/spreadsheetml/2006/main" count="42" uniqueCount="42">
  <si>
    <t>SISTEMA AVANZADO DE BACHILLERATO Y EDUCACION SUPERIOR EN EL ESTADO DE GTO.
Gasto por Categoría Programática
Del 1 de Enero al 30 de Junio de 2025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</si>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</sst>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color theme="0" tint="-0.1499984740745262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31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4" fontId="2" fillId="2" borderId="5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4" fontId="2" fillId="2" borderId="2" xfId="1" applyNumberFormat="1" applyFont="1" applyFill="1" applyBorder="1" applyAlignment="1">
      <alignment horizontal="center" vertical="center" wrapText="1"/>
    </xf>
    <xf numFmtId="4" fontId="2" fillId="2" borderId="7" xfId="1" applyNumberFormat="1" applyFont="1" applyFill="1" applyBorder="1" applyAlignment="1">
      <alignment horizontal="center" vertical="center" wrapText="1"/>
    </xf>
    <xf numFmtId="4" fontId="2" fillId="2" borderId="4" xfId="1" applyNumberFormat="1" applyFont="1" applyFill="1" applyBorder="1" applyAlignment="1">
      <alignment horizontal="center" vertical="center" wrapText="1"/>
    </xf>
    <xf numFmtId="4" fontId="2" fillId="2" borderId="8" xfId="1" applyNumberFormat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 wrapText="1"/>
    </xf>
    <xf numFmtId="0" fontId="2" fillId="3" borderId="10" xfId="1" applyFont="1" applyFill="1" applyBorder="1" applyAlignment="1">
      <alignment horizontal="center" vertical="center"/>
    </xf>
    <xf numFmtId="0" fontId="2" fillId="3" borderId="5" xfId="1" applyFont="1" applyFill="1" applyBorder="1" applyAlignment="1">
      <alignment horizontal="center" vertical="center" wrapText="1"/>
    </xf>
    <xf numFmtId="0" fontId="3" fillId="3" borderId="0" xfId="0" applyFont="1" applyFill="1" applyProtection="1">
      <protection locked="0"/>
    </xf>
    <xf numFmtId="0" fontId="2" fillId="3" borderId="0" xfId="1" applyFont="1" applyFill="1"/>
    <xf numFmtId="4" fontId="2" fillId="3" borderId="11" xfId="0" applyNumberFormat="1" applyFont="1" applyFill="1" applyBorder="1" applyAlignment="1" applyProtection="1">
      <alignment horizontal="right"/>
      <protection locked="0"/>
    </xf>
    <xf numFmtId="0" fontId="2" fillId="3" borderId="0" xfId="2" applyFont="1" applyFill="1" applyAlignment="1" applyProtection="1">
      <alignment horizontal="left" vertical="top" indent="1"/>
      <protection hidden="1"/>
    </xf>
    <xf numFmtId="4" fontId="2" fillId="3" borderId="11" xfId="0" applyNumberFormat="1" applyFont="1" applyFill="1" applyBorder="1" applyProtection="1">
      <protection locked="0"/>
    </xf>
    <xf numFmtId="0" fontId="5" fillId="3" borderId="0" xfId="0" applyFont="1" applyFill="1" applyAlignment="1">
      <alignment horizontal="left" indent="2"/>
    </xf>
    <xf numFmtId="4" fontId="5" fillId="3" borderId="11" xfId="0" applyNumberFormat="1" applyFont="1" applyFill="1" applyBorder="1" applyProtection="1">
      <protection locked="0"/>
    </xf>
    <xf numFmtId="0" fontId="6" fillId="3" borderId="12" xfId="0" applyFont="1" applyFill="1" applyBorder="1" applyProtection="1">
      <protection locked="0"/>
    </xf>
    <xf numFmtId="0" fontId="5" fillId="3" borderId="13" xfId="0" applyFont="1" applyFill="1" applyBorder="1" applyAlignment="1">
      <alignment horizontal="left"/>
    </xf>
    <xf numFmtId="4" fontId="5" fillId="3" borderId="8" xfId="0" applyNumberFormat="1" applyFont="1" applyFill="1" applyBorder="1" applyProtection="1">
      <protection locked="0"/>
    </xf>
    <xf numFmtId="0" fontId="2" fillId="3" borderId="13" xfId="0" applyFont="1" applyFill="1" applyBorder="1" applyAlignment="1" applyProtection="1">
      <alignment horizontal="left" indent="1"/>
      <protection locked="0"/>
    </xf>
    <xf numFmtId="4" fontId="2" fillId="3" borderId="8" xfId="0" applyNumberFormat="1" applyFont="1" applyFill="1" applyBorder="1" applyProtection="1">
      <protection locked="0"/>
    </xf>
    <xf numFmtId="164" fontId="7" fillId="3" borderId="0" xfId="0" applyNumberFormat="1" applyFont="1" applyFill="1"/>
    <xf numFmtId="4" fontId="3" fillId="3" borderId="0" xfId="0" applyNumberFormat="1" applyFont="1" applyFill="1" applyProtection="1">
      <protection locked="0"/>
    </xf>
    <xf numFmtId="4" fontId="3" fillId="0" borderId="0" xfId="0" applyNumberFormat="1" applyFont="1" applyProtection="1">
      <protection locked="0"/>
    </xf>
  </cellXfs>
  <cellStyles count="3">
    <cellStyle name="Normal" xfId="0" builtinId="0"/>
    <cellStyle name="Normal 2 2" xfId="2" xr:uid="{56B9581D-1677-46AE-A3E2-32B96501E265}"/>
    <cellStyle name="Normal 3" xfId="1" xr:uid="{1416FC79-BA75-433D-A75F-A565DA1834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/ESTADOS%20FINANCIEROS/SEGUNDO%20TRIMESTRE/ESTADOS%20FINANCIEROS%20Y%20PRESUPUESTALES%202do%20TRIMESTRE%20revis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 "/>
      <sheetName val="ACT "/>
      <sheetName val="VHP "/>
      <sheetName val="CSF "/>
      <sheetName val="EFE "/>
      <sheetName val="EAA "/>
      <sheetName val="ADP "/>
      <sheetName val="IPC"/>
      <sheetName val="not1"/>
      <sheetName val="not2"/>
      <sheetName val="not3"/>
      <sheetName val="not4"/>
      <sheetName val="not5"/>
      <sheetName val="not6 "/>
      <sheetName val="not7"/>
      <sheetName val="REV"/>
      <sheetName val="Rev Det"/>
      <sheetName val="R SIRET mod"/>
      <sheetName val="CA"/>
      <sheetName val="COG"/>
      <sheetName val="CE"/>
      <sheetName val="CFG"/>
      <sheetName val="EN"/>
      <sheetName val="ID"/>
      <sheetName val="GCP"/>
      <sheetName val="PPI mod"/>
      <sheetName val="IR mod"/>
      <sheetName val="IPF"/>
      <sheetName val="FF"/>
      <sheetName val="ING"/>
      <sheetName val="EGR"/>
      <sheetName val="ANX MPAS mod"/>
      <sheetName val="Muebles_Contable"/>
      <sheetName val="Inmuebles_Contable"/>
      <sheetName val="REL BM"/>
      <sheetName val="REL BI"/>
      <sheetName val="ANX RCBPE"/>
      <sheetName val="ANX DGF "/>
      <sheetName val="ANX EB"/>
      <sheetName val="ANX OT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60">
          <cell r="B60">
            <v>1157226773.74</v>
          </cell>
          <cell r="C60">
            <v>140577587.88999999</v>
          </cell>
          <cell r="D60">
            <v>1297804361.6300001</v>
          </cell>
          <cell r="E60">
            <v>465568736.72000003</v>
          </cell>
          <cell r="F60">
            <v>463898695.75</v>
          </cell>
          <cell r="G60">
            <v>832235624.91000009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8C3CA-4623-4953-8CD0-5CA6F8B8C0CF}">
  <sheetPr>
    <tabColor theme="4" tint="0.79998168889431442"/>
  </sheetPr>
  <dimension ref="A1:J47"/>
  <sheetViews>
    <sheetView tabSelected="1" zoomScale="110" zoomScaleNormal="110" zoomScaleSheetLayoutView="95" workbookViewId="0">
      <selection activeCell="B51" sqref="B51"/>
    </sheetView>
  </sheetViews>
  <sheetFormatPr baseColWidth="10" defaultColWidth="11.42578125" defaultRowHeight="11.25" x14ac:dyDescent="0.2"/>
  <cols>
    <col min="1" max="1" width="62.42578125" style="3" customWidth="1"/>
    <col min="2" max="2" width="15.7109375" style="3" customWidth="1"/>
    <col min="3" max="3" width="18.7109375" style="3" customWidth="1"/>
    <col min="4" max="4" width="15.7109375" style="3" customWidth="1"/>
    <col min="5" max="7" width="15.7109375" style="30" customWidth="1"/>
    <col min="8" max="16384" width="11.42578125" style="3"/>
  </cols>
  <sheetData>
    <row r="1" spans="1:10" ht="33" customHeight="1" x14ac:dyDescent="0.2">
      <c r="A1" s="1" t="s">
        <v>0</v>
      </c>
      <c r="B1" s="1"/>
      <c r="C1" s="1"/>
      <c r="D1" s="1"/>
      <c r="E1" s="1"/>
      <c r="F1" s="1"/>
      <c r="G1" s="2"/>
    </row>
    <row r="2" spans="1:10" ht="14.45" customHeight="1" x14ac:dyDescent="0.2">
      <c r="A2" s="4"/>
      <c r="B2" s="5" t="s">
        <v>1</v>
      </c>
      <c r="C2" s="1"/>
      <c r="D2" s="1"/>
      <c r="E2" s="1"/>
      <c r="F2" s="2"/>
      <c r="G2" s="6" t="s">
        <v>2</v>
      </c>
    </row>
    <row r="3" spans="1:10" ht="22.5" x14ac:dyDescent="0.2">
      <c r="A3" s="7" t="s">
        <v>3</v>
      </c>
      <c r="B3" s="8" t="s">
        <v>4</v>
      </c>
      <c r="C3" s="9" t="s">
        <v>5</v>
      </c>
      <c r="D3" s="9" t="s">
        <v>6</v>
      </c>
      <c r="E3" s="9" t="s">
        <v>7</v>
      </c>
      <c r="F3" s="10" t="s">
        <v>8</v>
      </c>
      <c r="G3" s="11"/>
    </row>
    <row r="4" spans="1:10" x14ac:dyDescent="0.2">
      <c r="A4" s="12"/>
      <c r="B4" s="13">
        <v>1</v>
      </c>
      <c r="C4" s="13">
        <v>2</v>
      </c>
      <c r="D4" s="13" t="s">
        <v>9</v>
      </c>
      <c r="E4" s="13">
        <v>4</v>
      </c>
      <c r="F4" s="13">
        <v>5</v>
      </c>
      <c r="G4" s="13" t="s">
        <v>10</v>
      </c>
    </row>
    <row r="5" spans="1:10" x14ac:dyDescent="0.2">
      <c r="A5" s="14"/>
      <c r="B5" s="15"/>
      <c r="C5" s="15"/>
      <c r="D5" s="15"/>
      <c r="E5" s="15"/>
      <c r="F5" s="15"/>
      <c r="G5" s="15"/>
      <c r="H5" s="16"/>
      <c r="I5" s="16"/>
      <c r="J5" s="16"/>
    </row>
    <row r="6" spans="1:10" x14ac:dyDescent="0.2">
      <c r="A6" s="17" t="s">
        <v>11</v>
      </c>
      <c r="B6" s="18">
        <f>+B10+B19+B23+B26+B31+B33</f>
        <v>1157226773.74</v>
      </c>
      <c r="C6" s="18">
        <f>+C10+C19+C23+C26+C31+C33</f>
        <v>140577587.88999999</v>
      </c>
      <c r="D6" s="18">
        <f>+B6+C6</f>
        <v>1297804361.6300001</v>
      </c>
      <c r="E6" s="18">
        <f>+E10+E19+E23+E26+E31</f>
        <v>465568736.72000003</v>
      </c>
      <c r="F6" s="18">
        <f>+F10+F19+F23+F26+F31</f>
        <v>463898695.75</v>
      </c>
      <c r="G6" s="18">
        <f>+G10+G19+G23+G26+G31</f>
        <v>832235625.10000002</v>
      </c>
      <c r="H6" s="16"/>
      <c r="I6" s="16"/>
      <c r="J6" s="16"/>
    </row>
    <row r="7" spans="1:10" x14ac:dyDescent="0.2">
      <c r="A7" s="19" t="s">
        <v>12</v>
      </c>
      <c r="B7" s="20">
        <v>0</v>
      </c>
      <c r="C7" s="20">
        <v>0</v>
      </c>
      <c r="D7" s="20">
        <v>0</v>
      </c>
      <c r="E7" s="20">
        <v>0</v>
      </c>
      <c r="F7" s="20">
        <v>0</v>
      </c>
      <c r="G7" s="20">
        <v>0</v>
      </c>
      <c r="H7" s="16"/>
      <c r="I7" s="16"/>
      <c r="J7" s="16"/>
    </row>
    <row r="8" spans="1:10" x14ac:dyDescent="0.2">
      <c r="A8" s="21" t="s">
        <v>13</v>
      </c>
      <c r="B8" s="22">
        <v>0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  <c r="H8" s="16"/>
      <c r="I8" s="16"/>
      <c r="J8" s="16"/>
    </row>
    <row r="9" spans="1:10" x14ac:dyDescent="0.2">
      <c r="A9" s="21" t="s">
        <v>14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  <c r="H9" s="16"/>
      <c r="I9" s="16"/>
      <c r="J9" s="16"/>
    </row>
    <row r="10" spans="1:10" x14ac:dyDescent="0.2">
      <c r="A10" s="19" t="s">
        <v>15</v>
      </c>
      <c r="B10" s="20">
        <f>SUM(B11:B18)</f>
        <v>1057466758.8399999</v>
      </c>
      <c r="C10" s="20">
        <f>SUM(C11:C18)</f>
        <v>126454807.97</v>
      </c>
      <c r="D10" s="20">
        <f>+B10+C10</f>
        <v>1183921566.8099999</v>
      </c>
      <c r="E10" s="20">
        <f>SUM(E11:E18)</f>
        <v>429660129.69</v>
      </c>
      <c r="F10" s="20">
        <f>SUM(F11:F18)</f>
        <v>428320354.81</v>
      </c>
      <c r="G10" s="20">
        <f>SUM(G11:G18)</f>
        <v>754261437.12</v>
      </c>
      <c r="H10" s="16"/>
      <c r="I10" s="16"/>
      <c r="J10" s="16"/>
    </row>
    <row r="11" spans="1:10" x14ac:dyDescent="0.2">
      <c r="A11" s="21" t="s">
        <v>16</v>
      </c>
      <c r="B11" s="22">
        <v>980406397.90999997</v>
      </c>
      <c r="C11" s="22">
        <v>121302003.53</v>
      </c>
      <c r="D11" s="22">
        <f>+B11+C11</f>
        <v>1101708401.4400001</v>
      </c>
      <c r="E11" s="22">
        <v>401596113.37</v>
      </c>
      <c r="F11" s="22">
        <v>400595778.49000001</v>
      </c>
      <c r="G11" s="22">
        <f>+D11-E11</f>
        <v>700112288.07000005</v>
      </c>
      <c r="H11" s="16"/>
      <c r="I11" s="16"/>
      <c r="J11" s="16"/>
    </row>
    <row r="12" spans="1:10" x14ac:dyDescent="0.2">
      <c r="A12" s="21" t="s">
        <v>17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  <c r="H12" s="16"/>
      <c r="I12" s="16"/>
      <c r="J12" s="16"/>
    </row>
    <row r="13" spans="1:10" x14ac:dyDescent="0.2">
      <c r="A13" s="21" t="s">
        <v>18</v>
      </c>
      <c r="B13" s="22">
        <v>77060360.930000007</v>
      </c>
      <c r="C13" s="22">
        <v>5152804.4400000004</v>
      </c>
      <c r="D13" s="22">
        <f>+B13+C13</f>
        <v>82213165.370000005</v>
      </c>
      <c r="E13" s="22">
        <v>28064016.32</v>
      </c>
      <c r="F13" s="22">
        <v>27724576.32</v>
      </c>
      <c r="G13" s="22">
        <f>+D13-E13</f>
        <v>54149149.050000004</v>
      </c>
      <c r="H13" s="16"/>
      <c r="I13" s="16"/>
      <c r="J13" s="16"/>
    </row>
    <row r="14" spans="1:10" x14ac:dyDescent="0.2">
      <c r="A14" s="21" t="s">
        <v>19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16"/>
      <c r="I14" s="16"/>
      <c r="J14" s="16"/>
    </row>
    <row r="15" spans="1:10" x14ac:dyDescent="0.2">
      <c r="A15" s="21" t="s">
        <v>20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16"/>
      <c r="I15" s="16"/>
      <c r="J15" s="16"/>
    </row>
    <row r="16" spans="1:10" x14ac:dyDescent="0.2">
      <c r="A16" s="21" t="s">
        <v>21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16"/>
      <c r="I16" s="16"/>
      <c r="J16" s="16"/>
    </row>
    <row r="17" spans="1:10" x14ac:dyDescent="0.2">
      <c r="A17" s="21" t="s">
        <v>22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16"/>
      <c r="I17" s="16"/>
      <c r="J17" s="16"/>
    </row>
    <row r="18" spans="1:10" x14ac:dyDescent="0.2">
      <c r="A18" s="21" t="s">
        <v>23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  <c r="H18" s="16"/>
      <c r="I18" s="16"/>
      <c r="J18" s="16"/>
    </row>
    <row r="19" spans="1:10" x14ac:dyDescent="0.2">
      <c r="A19" s="19" t="s">
        <v>24</v>
      </c>
      <c r="B19" s="20">
        <f>SUM(B20:B22)</f>
        <v>99760014.900000006</v>
      </c>
      <c r="C19" s="20">
        <f>SUM(C20:C22)</f>
        <v>14122779.92</v>
      </c>
      <c r="D19" s="20">
        <f>+B19+C19</f>
        <v>113882794.82000001</v>
      </c>
      <c r="E19" s="20">
        <f>SUM(E20:E22)</f>
        <v>35908607.030000001</v>
      </c>
      <c r="F19" s="20">
        <f>SUM(F20:F22)</f>
        <v>35578340.940000005</v>
      </c>
      <c r="G19" s="20">
        <f>SUM(G20:G22)</f>
        <v>77974187.980000004</v>
      </c>
      <c r="H19" s="16"/>
      <c r="I19" s="16"/>
      <c r="J19" s="16"/>
    </row>
    <row r="20" spans="1:10" x14ac:dyDescent="0.2">
      <c r="A20" s="21" t="s">
        <v>25</v>
      </c>
      <c r="B20" s="22">
        <v>96914910.090000004</v>
      </c>
      <c r="C20" s="22">
        <v>14122779.92</v>
      </c>
      <c r="D20" s="22">
        <f>+B20+C20</f>
        <v>111037690.01000001</v>
      </c>
      <c r="E20" s="22">
        <v>34694894.719999999</v>
      </c>
      <c r="F20" s="22">
        <v>34364628.630000003</v>
      </c>
      <c r="G20" s="22">
        <f>+D20-E20</f>
        <v>76342795.290000007</v>
      </c>
      <c r="H20" s="16"/>
      <c r="I20" s="16"/>
      <c r="J20" s="16"/>
    </row>
    <row r="21" spans="1:10" x14ac:dyDescent="0.2">
      <c r="A21" s="21" t="s">
        <v>26</v>
      </c>
      <c r="B21" s="22">
        <v>2845104.81</v>
      </c>
      <c r="C21" s="22">
        <v>0</v>
      </c>
      <c r="D21" s="22">
        <v>2845105</v>
      </c>
      <c r="E21" s="22">
        <v>1213712.31</v>
      </c>
      <c r="F21" s="22">
        <v>1213712.31</v>
      </c>
      <c r="G21" s="22">
        <f>+D21-E21</f>
        <v>1631392.69</v>
      </c>
      <c r="H21" s="16"/>
      <c r="I21" s="16"/>
      <c r="J21" s="16"/>
    </row>
    <row r="22" spans="1:10" x14ac:dyDescent="0.2">
      <c r="A22" s="21" t="s">
        <v>27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  <c r="H22" s="16"/>
      <c r="I22" s="16"/>
      <c r="J22" s="16"/>
    </row>
    <row r="23" spans="1:10" x14ac:dyDescent="0.2">
      <c r="A23" s="19" t="s">
        <v>28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  <c r="H23" s="16"/>
      <c r="I23" s="16"/>
      <c r="J23" s="16"/>
    </row>
    <row r="24" spans="1:10" x14ac:dyDescent="0.2">
      <c r="A24" s="21" t="s">
        <v>29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16"/>
      <c r="I24" s="16"/>
      <c r="J24" s="16"/>
    </row>
    <row r="25" spans="1:10" x14ac:dyDescent="0.2">
      <c r="A25" s="21" t="s">
        <v>30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16"/>
      <c r="I25" s="16"/>
      <c r="J25" s="16"/>
    </row>
    <row r="26" spans="1:10" x14ac:dyDescent="0.2">
      <c r="A26" s="19" t="s">
        <v>31</v>
      </c>
      <c r="B26" s="20">
        <v>0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  <c r="H26" s="16"/>
      <c r="I26" s="16"/>
      <c r="J26" s="16"/>
    </row>
    <row r="27" spans="1:10" x14ac:dyDescent="0.2">
      <c r="A27" s="21" t="s">
        <v>32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16"/>
      <c r="I27" s="16"/>
      <c r="J27" s="16"/>
    </row>
    <row r="28" spans="1:10" x14ac:dyDescent="0.2">
      <c r="A28" s="21" t="s">
        <v>33</v>
      </c>
      <c r="B28" s="22">
        <v>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16"/>
      <c r="I28" s="16"/>
      <c r="J28" s="16"/>
    </row>
    <row r="29" spans="1:10" x14ac:dyDescent="0.2">
      <c r="A29" s="21" t="s">
        <v>34</v>
      </c>
      <c r="B29" s="22">
        <v>0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16"/>
      <c r="I29" s="16"/>
      <c r="J29" s="16"/>
    </row>
    <row r="30" spans="1:10" x14ac:dyDescent="0.2">
      <c r="A30" s="21" t="s">
        <v>35</v>
      </c>
      <c r="B30" s="22">
        <v>0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  <c r="H30" s="16"/>
      <c r="I30" s="16"/>
      <c r="J30" s="16"/>
    </row>
    <row r="31" spans="1:10" x14ac:dyDescent="0.2">
      <c r="A31" s="19" t="s">
        <v>36</v>
      </c>
      <c r="B31" s="20">
        <v>0</v>
      </c>
      <c r="C31" s="20">
        <v>0</v>
      </c>
      <c r="D31" s="20">
        <v>0</v>
      </c>
      <c r="E31" s="20">
        <v>0</v>
      </c>
      <c r="F31" s="20">
        <v>0</v>
      </c>
      <c r="G31" s="20">
        <v>0</v>
      </c>
      <c r="H31" s="16"/>
      <c r="I31" s="16"/>
      <c r="J31" s="16"/>
    </row>
    <row r="32" spans="1:10" x14ac:dyDescent="0.2">
      <c r="A32" s="21" t="s">
        <v>37</v>
      </c>
      <c r="B32" s="22">
        <v>0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  <c r="H32" s="16"/>
      <c r="I32" s="16"/>
      <c r="J32" s="16"/>
    </row>
    <row r="33" spans="1:10" x14ac:dyDescent="0.2">
      <c r="A33" s="23" t="s">
        <v>38</v>
      </c>
      <c r="B33" s="20">
        <v>0</v>
      </c>
      <c r="C33" s="20">
        <v>0</v>
      </c>
      <c r="D33" s="20">
        <v>0</v>
      </c>
      <c r="E33" s="20">
        <v>0</v>
      </c>
      <c r="F33" s="20">
        <v>0</v>
      </c>
      <c r="G33" s="20">
        <v>0</v>
      </c>
      <c r="H33" s="16"/>
      <c r="I33" s="16"/>
      <c r="J33" s="16"/>
    </row>
    <row r="34" spans="1:10" x14ac:dyDescent="0.2">
      <c r="A34" s="23" t="s">
        <v>39</v>
      </c>
      <c r="B34" s="20">
        <v>0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16"/>
      <c r="I34" s="16"/>
      <c r="J34" s="16"/>
    </row>
    <row r="35" spans="1:10" x14ac:dyDescent="0.2">
      <c r="A35" s="23" t="s">
        <v>40</v>
      </c>
      <c r="B35" s="20">
        <v>0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  <c r="H35" s="16"/>
      <c r="I35" s="16"/>
      <c r="J35" s="16"/>
    </row>
    <row r="36" spans="1:10" x14ac:dyDescent="0.2">
      <c r="A36" s="24"/>
      <c r="B36" s="25"/>
      <c r="C36" s="25"/>
      <c r="D36" s="25"/>
      <c r="E36" s="25"/>
      <c r="F36" s="25"/>
      <c r="G36" s="25"/>
      <c r="H36" s="16"/>
      <c r="I36" s="16"/>
      <c r="J36" s="16"/>
    </row>
    <row r="37" spans="1:10" x14ac:dyDescent="0.2">
      <c r="A37" s="26" t="s">
        <v>41</v>
      </c>
      <c r="B37" s="27">
        <f t="shared" ref="B37:G37" si="0">+B6+B33+B34+B35</f>
        <v>1157226773.74</v>
      </c>
      <c r="C37" s="27">
        <f t="shared" si="0"/>
        <v>140577587.88999999</v>
      </c>
      <c r="D37" s="27">
        <f t="shared" si="0"/>
        <v>1297804361.6300001</v>
      </c>
      <c r="E37" s="27">
        <f t="shared" si="0"/>
        <v>465568736.72000003</v>
      </c>
      <c r="F37" s="27">
        <f t="shared" si="0"/>
        <v>463898695.75</v>
      </c>
      <c r="G37" s="27">
        <f t="shared" si="0"/>
        <v>832235625.10000002</v>
      </c>
      <c r="H37" s="16"/>
      <c r="I37" s="16"/>
      <c r="J37" s="16"/>
    </row>
    <row r="38" spans="1:10" ht="12.75" x14ac:dyDescent="0.2">
      <c r="A38" s="16"/>
      <c r="B38" s="28">
        <f>+B37-[1]CA!B60</f>
        <v>0</v>
      </c>
      <c r="C38" s="28">
        <f>+C37-[1]CA!C60</f>
        <v>0</v>
      </c>
      <c r="D38" s="28">
        <f>+D37-[1]CA!D60</f>
        <v>0</v>
      </c>
      <c r="E38" s="28">
        <f>+E37-[1]CA!E60</f>
        <v>0</v>
      </c>
      <c r="F38" s="28">
        <f>+F37-[1]CA!F60</f>
        <v>0</v>
      </c>
      <c r="G38" s="28">
        <f>+G37-[1]CA!G60</f>
        <v>0.18999993801116943</v>
      </c>
      <c r="H38" s="16"/>
      <c r="I38" s="16"/>
      <c r="J38" s="16"/>
    </row>
    <row r="39" spans="1:10" x14ac:dyDescent="0.2">
      <c r="A39" s="16"/>
      <c r="B39" s="16"/>
      <c r="C39" s="16"/>
      <c r="D39" s="16"/>
      <c r="E39" s="29"/>
      <c r="F39" s="29"/>
      <c r="G39" s="29"/>
      <c r="H39" s="16"/>
      <c r="I39" s="16"/>
      <c r="J39" s="16"/>
    </row>
    <row r="40" spans="1:10" x14ac:dyDescent="0.2">
      <c r="A40" s="16"/>
      <c r="B40" s="16"/>
      <c r="C40" s="16"/>
      <c r="D40" s="16"/>
      <c r="E40" s="29"/>
      <c r="F40" s="29"/>
      <c r="G40" s="29"/>
      <c r="H40" s="16"/>
      <c r="I40" s="16"/>
      <c r="J40" s="16"/>
    </row>
    <row r="41" spans="1:10" x14ac:dyDescent="0.2">
      <c r="A41" s="16"/>
      <c r="B41" s="16"/>
      <c r="C41" s="16"/>
      <c r="D41" s="16"/>
      <c r="E41" s="29"/>
      <c r="F41" s="29"/>
      <c r="G41" s="29"/>
      <c r="H41" s="16"/>
      <c r="I41" s="16"/>
      <c r="J41" s="16"/>
    </row>
    <row r="42" spans="1:10" x14ac:dyDescent="0.2">
      <c r="A42" s="16"/>
      <c r="B42" s="16"/>
      <c r="C42" s="16"/>
      <c r="D42" s="16"/>
      <c r="E42" s="29"/>
      <c r="F42" s="29"/>
      <c r="G42" s="29"/>
      <c r="H42" s="16"/>
      <c r="I42" s="16"/>
      <c r="J42" s="16"/>
    </row>
    <row r="43" spans="1:10" x14ac:dyDescent="0.2">
      <c r="A43" s="16"/>
      <c r="B43" s="16"/>
      <c r="C43" s="16"/>
      <c r="D43" s="16"/>
      <c r="E43" s="29"/>
      <c r="F43" s="29"/>
      <c r="G43" s="29"/>
      <c r="H43" s="16"/>
      <c r="I43" s="16"/>
      <c r="J43" s="16"/>
    </row>
    <row r="44" spans="1:10" x14ac:dyDescent="0.2">
      <c r="A44" s="16"/>
      <c r="B44" s="16"/>
      <c r="C44" s="16"/>
      <c r="D44" s="16"/>
      <c r="E44" s="29"/>
      <c r="F44" s="29"/>
      <c r="G44" s="29"/>
      <c r="H44" s="16"/>
      <c r="I44" s="16"/>
      <c r="J44" s="16"/>
    </row>
    <row r="45" spans="1:10" x14ac:dyDescent="0.2">
      <c r="A45" s="16"/>
      <c r="B45" s="16"/>
      <c r="C45" s="16"/>
      <c r="D45" s="16"/>
      <c r="E45" s="29"/>
      <c r="F45" s="29"/>
      <c r="G45" s="29"/>
      <c r="H45" s="16"/>
      <c r="I45" s="16"/>
      <c r="J45" s="16"/>
    </row>
    <row r="46" spans="1:10" x14ac:dyDescent="0.2">
      <c r="A46" s="16"/>
      <c r="B46" s="16"/>
      <c r="C46" s="16"/>
      <c r="D46" s="16"/>
      <c r="E46" s="29"/>
      <c r="F46" s="29"/>
      <c r="G46" s="29"/>
      <c r="H46" s="16"/>
      <c r="I46" s="16"/>
      <c r="J46" s="16"/>
    </row>
    <row r="47" spans="1:10" x14ac:dyDescent="0.2">
      <c r="A47" s="16"/>
      <c r="B47" s="16"/>
      <c r="C47" s="16"/>
      <c r="D47" s="16"/>
      <c r="E47" s="29"/>
      <c r="F47" s="29"/>
      <c r="G47" s="29"/>
      <c r="H47" s="16"/>
      <c r="I47" s="16"/>
      <c r="J47" s="16"/>
    </row>
  </sheetData>
  <protectedRanges>
    <protectedRange sqref="A38:G65513" name="Rango1"/>
    <protectedRange sqref="A11:A18 A20:A22 A24:A25 A27:A30 A32 A8:A9 A36:G36" name="Rango1_3"/>
    <protectedRange sqref="B4:G5" name="Rango1_2_2"/>
    <protectedRange sqref="A37:G37" name="Rango1_1_2"/>
    <protectedRange sqref="B6:C6" name="Rango1_2_2_1_1"/>
    <protectedRange sqref="D6" name="Rango1_2_2_3"/>
    <protectedRange sqref="E6:F6" name="Rango1_2_2_4"/>
    <protectedRange sqref="G6" name="Rango1_2_2_6"/>
    <protectedRange sqref="B7:G7" name="Rango1_3_1"/>
    <protectedRange sqref="B10:G10" name="Rango1_3_2"/>
    <protectedRange sqref="B19:G19" name="Rango1_3_3"/>
    <protectedRange sqref="B23:G23" name="Rango1_3_4"/>
    <protectedRange sqref="B26:G26" name="Rango1_3_5"/>
    <protectedRange sqref="B31:G31" name="Rango1_3_6"/>
    <protectedRange sqref="B33:G35" name="Rango1_3_7"/>
    <protectedRange sqref="B8:G9" name="Rango1_3_8"/>
    <protectedRange sqref="B11:G18" name="Rango1_3_9"/>
    <protectedRange sqref="B20:G22" name="Rango1_3_11"/>
    <protectedRange sqref="B24:G25" name="Rango1_3_12"/>
    <protectedRange sqref="B27:G30" name="Rango1_3_13"/>
    <protectedRange sqref="B32:G32" name="Rango1_3_14"/>
  </protectedRanges>
  <mergeCells count="3">
    <mergeCell ref="A1:G1"/>
    <mergeCell ref="B2:F2"/>
    <mergeCell ref="G2:G3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LOPEZ GARCIA CATALINA MONICA</dc:creator>
  <cp:lastModifiedBy>LOPEZ GARCIA CATALINA MONICA</cp:lastModifiedBy>
  <cp:lastPrinted>2025-07-28T21:35:19Z</cp:lastPrinted>
  <dcterms:created xsi:type="dcterms:W3CDTF">2025-07-28T21:33:15Z</dcterms:created>
  <dcterms:modified xsi:type="dcterms:W3CDTF">2025-07-28T21:35:23Z</dcterms:modified>
</cp:coreProperties>
</file>