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11745"/>
  </bookViews>
  <sheets>
    <sheet name="CProg" sheetId="1" r:id="rId1"/>
  </sheets>
  <externalReferences>
    <externalReference r:id="rId2"/>
  </externalReferences>
  <definedNames>
    <definedName name="_xlnm.Print_Area" localSheetId="0">CProg!$A$1:$M$43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L14" i="1"/>
  <c r="K14" i="1"/>
  <c r="J14" i="1"/>
  <c r="I14" i="1"/>
  <c r="H14" i="1"/>
  <c r="G14" i="1"/>
  <c r="F14" i="1"/>
  <c r="E14" i="1"/>
  <c r="G12" i="1"/>
  <c r="L12" i="1" s="1"/>
  <c r="L11" i="1" s="1"/>
  <c r="L41" i="1" s="1"/>
  <c r="L42" i="1" s="1"/>
  <c r="K11" i="1"/>
  <c r="K41" i="1" s="1"/>
  <c r="K42" i="1" s="1"/>
  <c r="J11" i="1"/>
  <c r="J41" i="1" s="1"/>
  <c r="J42" i="1" s="1"/>
  <c r="I11" i="1"/>
  <c r="I41" i="1" s="1"/>
  <c r="I42" i="1" s="1"/>
  <c r="H11" i="1"/>
  <c r="H41" i="1" s="1"/>
  <c r="H42" i="1" s="1"/>
  <c r="F11" i="1"/>
  <c r="E11" i="1"/>
  <c r="E41" i="1" s="1"/>
  <c r="E42" i="1" s="1"/>
  <c r="F41" i="1" l="1"/>
  <c r="F42" i="1" s="1"/>
  <c r="G11" i="1"/>
  <c r="G41" i="1" s="1"/>
  <c r="G42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<sst xmlns="http://schemas.openxmlformats.org/spreadsheetml/2006/main" count="47" uniqueCount="47">
  <si>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</si>
  <si>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Junio de 2017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</si>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</sst>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164" fontId="5" fillId="3" borderId="7" xfId="1" applyNumberFormat="1" applyFont="1" applyFill="1" applyBorder="1" applyAlignment="1">
      <alignment horizontal="right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1" applyNumberFormat="1" applyFont="1" applyFill="1" applyBorder="1" applyAlignment="1">
      <alignment horizontal="right" vertical="center" wrapText="1"/>
    </xf>
    <xf numFmtId="43" fontId="5" fillId="3" borderId="11" xfId="1" applyNumberFormat="1" applyFont="1" applyFill="1" applyBorder="1" applyAlignment="1">
      <alignment horizontal="right" vertical="center" wrapText="1"/>
    </xf>
    <xf numFmtId="0" fontId="5" fillId="0" borderId="0" xfId="0" applyFont="1"/>
    <xf numFmtId="164" fontId="6" fillId="3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NICA%20MALDONADO/CUENTA%20P&#218;BLICA/6.%20JUNIO%202017/Estados%20Fros%20y%20Pptales%202017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7">
          <cell r="D47">
            <v>862283206.95000005</v>
          </cell>
          <cell r="E47">
            <v>139796127.13999999</v>
          </cell>
          <cell r="F47">
            <v>1002079334.09</v>
          </cell>
          <cell r="G47">
            <v>435725617.73000002</v>
          </cell>
          <cell r="H47">
            <v>356755605.44999999</v>
          </cell>
          <cell r="I47">
            <v>356755605.44999999</v>
          </cell>
          <cell r="J47">
            <v>349579527.44</v>
          </cell>
          <cell r="K47">
            <v>645323728.63999999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42"/>
  <sheetViews>
    <sheetView showGridLines="0" tabSelected="1" zoomScale="85" zoomScaleNormal="85" zoomScaleSheetLayoutView="85" workbookViewId="0">
      <selection activeCell="H26" sqref="H25:H26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38" customWidth="1"/>
    <col min="4" max="4" width="65.7109375" style="38" customWidth="1"/>
    <col min="5" max="5" width="17.5703125" style="38" customWidth="1"/>
    <col min="6" max="6" width="23.7109375" style="38" customWidth="1"/>
    <col min="7" max="7" width="19.85546875" style="38" customWidth="1"/>
    <col min="8" max="8" width="18" style="38" bestFit="1" customWidth="1"/>
    <col min="9" max="10" width="17.7109375" style="38" bestFit="1" customWidth="1"/>
    <col min="11" max="11" width="20.28515625" style="38" customWidth="1"/>
    <col min="12" max="12" width="17.28515625" style="38" bestFit="1" customWidth="1"/>
    <col min="13" max="13" width="3.140625" style="2" customWidth="1"/>
    <col min="14" max="16384" width="11.42578125" style="38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5" x14ac:dyDescent="0.25">
      <c r="B11" s="24"/>
      <c r="C11" s="25" t="s">
        <v>17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30">
        <f>+E12+F12</f>
        <v>0</v>
      </c>
      <c r="H12" s="30">
        <v>0</v>
      </c>
      <c r="I12" s="30">
        <v>0</v>
      </c>
      <c r="J12" s="30">
        <v>0</v>
      </c>
      <c r="K12" s="30">
        <v>0</v>
      </c>
      <c r="L12" s="30">
        <f t="shared" ref="L12" si="1">+G12-I12</f>
        <v>0</v>
      </c>
    </row>
    <row r="13" spans="2:12" ht="15" x14ac:dyDescent="0.25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ht="15" x14ac:dyDescent="0.25">
      <c r="B14" s="24"/>
      <c r="C14" s="25" t="s">
        <v>20</v>
      </c>
      <c r="D14" s="26"/>
      <c r="E14" s="31">
        <f>SUM(E15:E22)</f>
        <v>789865826.75</v>
      </c>
      <c r="F14" s="31">
        <f>SUM(F15:F22)</f>
        <v>76671119.679999992</v>
      </c>
      <c r="G14" s="31">
        <f t="shared" ref="G14:L14" si="2">SUM(G15:G22)</f>
        <v>866536946.42999995</v>
      </c>
      <c r="H14" s="31">
        <f t="shared" si="2"/>
        <v>395242495.41000003</v>
      </c>
      <c r="I14" s="31">
        <f t="shared" si="2"/>
        <v>329827166.5200001</v>
      </c>
      <c r="J14" s="31">
        <f t="shared" si="2"/>
        <v>329827166.5200001</v>
      </c>
      <c r="K14" s="31">
        <f t="shared" si="2"/>
        <v>322681362.81999999</v>
      </c>
      <c r="L14" s="31">
        <f t="shared" si="2"/>
        <v>536709779.91000003</v>
      </c>
    </row>
    <row r="15" spans="2:12" ht="15" x14ac:dyDescent="0.25">
      <c r="B15" s="24"/>
      <c r="C15" s="28"/>
      <c r="D15" s="29" t="s">
        <v>21</v>
      </c>
      <c r="E15" s="32">
        <v>664379232.75</v>
      </c>
      <c r="F15" s="33">
        <v>73525902.469999999</v>
      </c>
      <c r="G15" s="33">
        <v>737905135.21999991</v>
      </c>
      <c r="H15" s="33">
        <v>343972141.66000003</v>
      </c>
      <c r="I15" s="33">
        <v>282433413.30000007</v>
      </c>
      <c r="J15" s="33">
        <v>282433413.30000007</v>
      </c>
      <c r="K15" s="33">
        <v>275295678.93000001</v>
      </c>
      <c r="L15" s="33">
        <v>455471721.92000002</v>
      </c>
    </row>
    <row r="16" spans="2:12" ht="15" x14ac:dyDescent="0.25">
      <c r="B16" s="24"/>
      <c r="C16" s="28"/>
      <c r="D16" s="29" t="s">
        <v>22</v>
      </c>
      <c r="E16" s="32"/>
      <c r="F16" s="33"/>
      <c r="G16" s="33"/>
      <c r="H16" s="33"/>
      <c r="I16" s="33"/>
      <c r="J16" s="33"/>
      <c r="K16" s="33"/>
      <c r="L16" s="33">
        <v>0</v>
      </c>
    </row>
    <row r="17" spans="2:12" ht="15" x14ac:dyDescent="0.25">
      <c r="B17" s="24"/>
      <c r="C17" s="28"/>
      <c r="D17" s="29" t="s">
        <v>23</v>
      </c>
      <c r="E17" s="32">
        <v>125486594</v>
      </c>
      <c r="F17" s="33">
        <v>3145217.21</v>
      </c>
      <c r="G17" s="33">
        <v>128631811.20999999</v>
      </c>
      <c r="H17" s="33">
        <v>51270353.75</v>
      </c>
      <c r="I17" s="33">
        <v>47393753.219999999</v>
      </c>
      <c r="J17" s="33">
        <v>47393753.219999999</v>
      </c>
      <c r="K17" s="33">
        <v>47385683.890000001</v>
      </c>
      <c r="L17" s="33">
        <v>81238057.989999995</v>
      </c>
    </row>
    <row r="18" spans="2:12" ht="15" x14ac:dyDescent="0.25">
      <c r="B18" s="24"/>
      <c r="C18" s="28"/>
      <c r="D18" s="29" t="s">
        <v>24</v>
      </c>
      <c r="E18" s="32"/>
      <c r="F18" s="33"/>
      <c r="G18" s="33"/>
      <c r="H18" s="33"/>
      <c r="I18" s="33"/>
      <c r="J18" s="33"/>
      <c r="K18" s="33"/>
      <c r="L18" s="33">
        <v>0</v>
      </c>
    </row>
    <row r="19" spans="2:12" ht="15" x14ac:dyDescent="0.25">
      <c r="B19" s="24"/>
      <c r="C19" s="28"/>
      <c r="D19" s="29" t="s">
        <v>25</v>
      </c>
      <c r="E19" s="32"/>
      <c r="F19" s="33"/>
      <c r="G19" s="33"/>
      <c r="H19" s="33"/>
      <c r="I19" s="33"/>
      <c r="J19" s="33"/>
      <c r="K19" s="33"/>
      <c r="L19" s="33">
        <v>0</v>
      </c>
    </row>
    <row r="20" spans="2:12" ht="15" x14ac:dyDescent="0.25">
      <c r="B20" s="24"/>
      <c r="C20" s="28"/>
      <c r="D20" s="29" t="s">
        <v>26</v>
      </c>
      <c r="E20" s="32"/>
      <c r="F20" s="33"/>
      <c r="G20" s="33"/>
      <c r="H20" s="33"/>
      <c r="I20" s="33"/>
      <c r="J20" s="33"/>
      <c r="K20" s="33"/>
      <c r="L20" s="33">
        <v>0</v>
      </c>
    </row>
    <row r="21" spans="2:12" ht="15" x14ac:dyDescent="0.25">
      <c r="B21" s="24"/>
      <c r="C21" s="28"/>
      <c r="D21" s="29" t="s">
        <v>27</v>
      </c>
      <c r="E21" s="32"/>
      <c r="F21" s="33"/>
      <c r="G21" s="33"/>
      <c r="H21" s="33"/>
      <c r="I21" s="33"/>
      <c r="J21" s="33"/>
      <c r="K21" s="33"/>
      <c r="L21" s="33">
        <v>0</v>
      </c>
    </row>
    <row r="22" spans="2:12" ht="15" x14ac:dyDescent="0.25">
      <c r="B22" s="24"/>
      <c r="C22" s="28"/>
      <c r="D22" s="29" t="s">
        <v>28</v>
      </c>
      <c r="E22" s="32"/>
      <c r="F22" s="33"/>
      <c r="G22" s="33"/>
      <c r="H22" s="33"/>
      <c r="I22" s="33"/>
      <c r="J22" s="33"/>
      <c r="K22" s="33"/>
      <c r="L22" s="33">
        <v>0</v>
      </c>
    </row>
    <row r="23" spans="2:12" ht="15" x14ac:dyDescent="0.25">
      <c r="B23" s="24"/>
      <c r="C23" s="25" t="s">
        <v>29</v>
      </c>
      <c r="D23" s="26"/>
      <c r="E23" s="31">
        <f>SUM(E24:E26)</f>
        <v>72417380.200000003</v>
      </c>
      <c r="F23" s="31">
        <f t="shared" ref="F23:L23" si="3">SUM(F24:F26)</f>
        <v>63125007.460000008</v>
      </c>
      <c r="G23" s="31">
        <f t="shared" si="3"/>
        <v>135542387.66</v>
      </c>
      <c r="H23" s="31">
        <f t="shared" si="3"/>
        <v>40483122.32</v>
      </c>
      <c r="I23" s="31">
        <f t="shared" si="3"/>
        <v>26928438.929999996</v>
      </c>
      <c r="J23" s="31">
        <f t="shared" si="3"/>
        <v>26928438.929999996</v>
      </c>
      <c r="K23" s="31">
        <f t="shared" si="3"/>
        <v>26898164.619999997</v>
      </c>
      <c r="L23" s="31">
        <f t="shared" si="3"/>
        <v>108613948.73</v>
      </c>
    </row>
    <row r="24" spans="2:12" ht="15" x14ac:dyDescent="0.25">
      <c r="B24" s="24"/>
      <c r="C24" s="28"/>
      <c r="D24" s="29" t="s">
        <v>30</v>
      </c>
      <c r="E24" s="32">
        <v>72417380.200000003</v>
      </c>
      <c r="F24" s="33">
        <v>63125007.460000008</v>
      </c>
      <c r="G24" s="33">
        <v>135542387.66</v>
      </c>
      <c r="H24" s="33">
        <v>40483122.32</v>
      </c>
      <c r="I24" s="33">
        <v>26928438.929999996</v>
      </c>
      <c r="J24" s="33">
        <v>26928438.929999996</v>
      </c>
      <c r="K24" s="33">
        <v>26898164.619999997</v>
      </c>
      <c r="L24" s="33">
        <v>108613948.73</v>
      </c>
    </row>
    <row r="25" spans="2:12" ht="15" x14ac:dyDescent="0.25">
      <c r="B25" s="24"/>
      <c r="C25" s="28"/>
      <c r="D25" s="29" t="s">
        <v>31</v>
      </c>
      <c r="E25" s="34"/>
      <c r="F25" s="35"/>
      <c r="G25" s="35"/>
      <c r="H25" s="35"/>
      <c r="I25" s="35"/>
      <c r="J25" s="35"/>
      <c r="K25" s="35"/>
      <c r="L25" s="35">
        <v>0</v>
      </c>
    </row>
    <row r="26" spans="2:12" ht="15" x14ac:dyDescent="0.25">
      <c r="B26" s="24"/>
      <c r="C26" s="28"/>
      <c r="D26" s="29" t="s">
        <v>32</v>
      </c>
      <c r="E26" s="22"/>
      <c r="F26" s="23"/>
      <c r="G26" s="23"/>
      <c r="H26" s="23"/>
      <c r="I26" s="23"/>
      <c r="J26" s="23"/>
      <c r="K26" s="23"/>
      <c r="L26" s="23">
        <v>0</v>
      </c>
    </row>
    <row r="27" spans="2:12" ht="15" x14ac:dyDescent="0.25">
      <c r="B27" s="24"/>
      <c r="C27" s="25" t="s">
        <v>33</v>
      </c>
      <c r="D27" s="26"/>
      <c r="E27" s="36">
        <v>0</v>
      </c>
      <c r="F27" s="36"/>
      <c r="G27" s="37"/>
      <c r="H27" s="36"/>
      <c r="I27" s="36"/>
      <c r="J27" s="36"/>
      <c r="K27" s="36"/>
      <c r="L27" s="37">
        <v>0</v>
      </c>
    </row>
    <row r="28" spans="2:12" ht="15" x14ac:dyDescent="0.25">
      <c r="B28" s="24"/>
      <c r="C28" s="28"/>
      <c r="D28" s="29" t="s">
        <v>34</v>
      </c>
      <c r="E28" s="22"/>
      <c r="F28" s="23"/>
      <c r="G28" s="23"/>
      <c r="H28" s="23"/>
      <c r="I28" s="23"/>
      <c r="J28" s="23"/>
      <c r="K28" s="23"/>
      <c r="L28" s="23">
        <v>0</v>
      </c>
    </row>
    <row r="29" spans="2:12" ht="15" x14ac:dyDescent="0.25">
      <c r="B29" s="24"/>
      <c r="C29" s="28"/>
      <c r="D29" s="29" t="s">
        <v>35</v>
      </c>
      <c r="E29" s="22"/>
      <c r="F29" s="23"/>
      <c r="G29" s="23"/>
      <c r="H29" s="23"/>
      <c r="I29" s="23"/>
      <c r="J29" s="23"/>
      <c r="K29" s="23"/>
      <c r="L29" s="23">
        <v>0</v>
      </c>
    </row>
    <row r="30" spans="2:12" ht="15" x14ac:dyDescent="0.25">
      <c r="B30" s="24"/>
      <c r="C30" s="25" t="s">
        <v>36</v>
      </c>
      <c r="D30" s="26"/>
      <c r="E30" s="36">
        <v>0</v>
      </c>
      <c r="F30" s="36"/>
      <c r="G30" s="37"/>
      <c r="H30" s="36"/>
      <c r="I30" s="36"/>
      <c r="J30" s="36"/>
      <c r="K30" s="36"/>
      <c r="L30" s="37">
        <v>0</v>
      </c>
    </row>
    <row r="31" spans="2:12" ht="15" x14ac:dyDescent="0.25">
      <c r="B31" s="24"/>
      <c r="C31" s="28"/>
      <c r="D31" s="29" t="s">
        <v>37</v>
      </c>
      <c r="E31" s="22"/>
      <c r="F31" s="23"/>
      <c r="G31" s="23"/>
      <c r="H31" s="23"/>
      <c r="I31" s="23"/>
      <c r="J31" s="23"/>
      <c r="K31" s="23"/>
      <c r="L31" s="23">
        <v>0</v>
      </c>
    </row>
    <row r="32" spans="2:12" ht="15" x14ac:dyDescent="0.25">
      <c r="B32" s="24"/>
      <c r="C32" s="28"/>
      <c r="D32" s="29" t="s">
        <v>38</v>
      </c>
      <c r="E32" s="22"/>
      <c r="F32" s="23"/>
      <c r="G32" s="23"/>
      <c r="H32" s="23"/>
      <c r="I32" s="23"/>
      <c r="J32" s="23"/>
      <c r="K32" s="23"/>
      <c r="L32" s="23">
        <v>0</v>
      </c>
    </row>
    <row r="33" spans="1:13" ht="15" x14ac:dyDescent="0.25">
      <c r="B33" s="24"/>
      <c r="C33" s="28"/>
      <c r="D33" s="29" t="s">
        <v>39</v>
      </c>
      <c r="E33" s="22"/>
      <c r="F33" s="23"/>
      <c r="G33" s="23"/>
      <c r="H33" s="23"/>
      <c r="I33" s="23"/>
      <c r="J33" s="23"/>
      <c r="K33" s="23"/>
      <c r="L33" s="23">
        <v>0</v>
      </c>
    </row>
    <row r="34" spans="1:13" ht="15" x14ac:dyDescent="0.25">
      <c r="B34" s="24"/>
      <c r="C34" s="28"/>
      <c r="D34" s="29" t="s">
        <v>40</v>
      </c>
      <c r="E34" s="22"/>
      <c r="F34" s="23"/>
      <c r="G34" s="23"/>
      <c r="H34" s="23"/>
      <c r="I34" s="23"/>
      <c r="J34" s="23"/>
      <c r="K34" s="23"/>
      <c r="L34" s="23">
        <v>0</v>
      </c>
    </row>
    <row r="35" spans="1:13" ht="15" x14ac:dyDescent="0.25">
      <c r="B35" s="24"/>
      <c r="C35" s="25" t="s">
        <v>41</v>
      </c>
      <c r="D35" s="26"/>
      <c r="E35" s="36">
        <v>0</v>
      </c>
      <c r="F35" s="36"/>
      <c r="G35" s="37"/>
      <c r="H35" s="36"/>
      <c r="I35" s="36"/>
      <c r="J35" s="36"/>
      <c r="K35" s="36"/>
      <c r="L35" s="37">
        <v>0</v>
      </c>
    </row>
    <row r="36" spans="1:13" ht="15" x14ac:dyDescent="0.25">
      <c r="B36" s="24"/>
      <c r="C36" s="28"/>
      <c r="D36" s="29" t="s">
        <v>42</v>
      </c>
      <c r="E36" s="22"/>
      <c r="F36" s="23"/>
      <c r="G36" s="23"/>
      <c r="H36" s="23"/>
      <c r="I36" s="23"/>
      <c r="J36" s="23"/>
      <c r="K36" s="23"/>
      <c r="L36" s="23">
        <v>0</v>
      </c>
    </row>
    <row r="37" spans="1:13" ht="15" customHeight="1" x14ac:dyDescent="0.25">
      <c r="B37" s="19" t="s">
        <v>43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v>0</v>
      </c>
    </row>
    <row r="38" spans="1:13" ht="15" customHeight="1" x14ac:dyDescent="0.25">
      <c r="B38" s="19" t="s">
        <v>44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v>0</v>
      </c>
    </row>
    <row r="40" spans="1:13" ht="15" x14ac:dyDescent="0.25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</row>
    <row r="41" spans="1:13" s="50" customFormat="1" ht="16.5" customHeight="1" x14ac:dyDescent="0.2">
      <c r="A41" s="44"/>
      <c r="B41" s="45"/>
      <c r="C41" s="46" t="s">
        <v>46</v>
      </c>
      <c r="D41" s="47"/>
      <c r="E41" s="48">
        <f>+E11+E14+E23+E27+E30+E35+E37+E38+E39</f>
        <v>862283206.95000005</v>
      </c>
      <c r="F41" s="49">
        <f>+F11+F14+F23+F27+F30+F35+F37+F38+F39</f>
        <v>139796127.13999999</v>
      </c>
      <c r="G41" s="48">
        <f t="shared" ref="G41:L41" si="4">+G11+G14+G23+G27+G30+G35+G37+G38+G39</f>
        <v>1002079334.0899999</v>
      </c>
      <c r="H41" s="48">
        <f t="shared" si="4"/>
        <v>435725617.73000002</v>
      </c>
      <c r="I41" s="48">
        <f t="shared" si="4"/>
        <v>356755605.45000011</v>
      </c>
      <c r="J41" s="48">
        <f t="shared" si="4"/>
        <v>356755605.45000011</v>
      </c>
      <c r="K41" s="48">
        <f t="shared" si="4"/>
        <v>349579527.44</v>
      </c>
      <c r="L41" s="48">
        <f t="shared" si="4"/>
        <v>645323728.63999999</v>
      </c>
      <c r="M41" s="44"/>
    </row>
    <row r="42" spans="1:13" x14ac:dyDescent="0.2">
      <c r="B42" s="2"/>
      <c r="C42" s="2"/>
      <c r="D42" s="2"/>
      <c r="E42" s="51">
        <f>+E41-[1]CFG!D47</f>
        <v>0</v>
      </c>
      <c r="F42" s="51">
        <f>+F41-[1]CFG!E47</f>
        <v>0</v>
      </c>
      <c r="G42" s="51">
        <f>+G41-[1]CFG!F47</f>
        <v>0</v>
      </c>
      <c r="H42" s="51">
        <f>+H41-[1]CFG!G47</f>
        <v>0</v>
      </c>
      <c r="I42" s="51">
        <f>+I41-[1]CFG!H47</f>
        <v>0</v>
      </c>
      <c r="J42" s="51">
        <f>+J41-[1]CFG!I47</f>
        <v>0</v>
      </c>
      <c r="K42" s="51">
        <f>+K41-[1]CFG!J47</f>
        <v>0</v>
      </c>
      <c r="L42" s="51">
        <f>+L41-[1]CFG!K47</f>
        <v>0</v>
      </c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39370078740157483" bottom="0.74803149606299213" header="0.31496062992125984" footer="0.31496062992125984"/>
  <pageSetup scale="51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2017-11-24T18:24:36Z</cp:lastPrinted>
  <dcterms:created xsi:type="dcterms:W3CDTF">2017-11-24T18:18:50Z</dcterms:created>
  <dcterms:modified xsi:type="dcterms:W3CDTF">2017-11-24T18:24:50Z</dcterms:modified>
</cp:coreProperties>
</file>