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28800" windowHeight="11745"/>
  </bookViews>
  <sheets>
    <sheet name="CProg" sheetId="1" r:id="rId1"/>
  </sheets>
  <definedNames>
    <definedName name="_xlnm.Print_Area" localSheetId="0">CProg!$A$2:$M$42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L23" i="1" s="1"/>
  <c r="K23" i="1"/>
  <c r="J23" i="1"/>
  <c r="I23" i="1"/>
  <c r="H23" i="1"/>
  <c r="G23" i="1"/>
  <c r="F23" i="1"/>
  <c r="E23" i="1"/>
  <c r="L22" i="1"/>
  <c r="L21" i="1"/>
  <c r="L20" i="1"/>
  <c r="L19" i="1"/>
  <c r="L18" i="1"/>
  <c r="L16" i="1"/>
  <c r="K14" i="1"/>
  <c r="J14" i="1"/>
  <c r="I14" i="1"/>
  <c r="H14" i="1"/>
  <c r="G14" i="1"/>
  <c r="F14" i="1"/>
  <c r="E14" i="1"/>
  <c r="G12" i="1"/>
  <c r="L12" i="1" s="1"/>
  <c r="L11" i="1" s="1"/>
  <c r="K11" i="1"/>
  <c r="K41" i="1" s="1"/>
  <c r="J11" i="1"/>
  <c r="I11" i="1"/>
  <c r="H11" i="1"/>
  <c r="G11" i="1"/>
  <c r="G41" i="1" s="1"/>
  <c r="F11" i="1"/>
  <c r="E11" i="1"/>
  <c r="E41" i="1" s="1"/>
  <c r="H41" i="1" l="1"/>
  <c r="L14" i="1"/>
  <c r="I41" i="1"/>
  <c r="F41" i="1"/>
  <c r="J41" i="1"/>
  <c r="L41" i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<sst xmlns="http://schemas.openxmlformats.org/spreadsheetml/2006/main" count="47" uniqueCount="47">
  <si>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GASTO POR CATEGORIA PROGRAMÁTICA</t>
  </si>
  <si>
    <t>Del 1 de Enero al 30 de Junio de 2016</t>
  </si>
  <si>
    <t>Ente Público:</t>
  </si>
  <si>
    <t>SISTEMA AVANZADO DE BACHILLERATO Y EDUCACIÓN SUPERIOR EN EL ESTADO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</si>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</sst>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5" fillId="3" borderId="7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164" fontId="5" fillId="3" borderId="7" xfId="1" applyNumberFormat="1" applyFont="1" applyFill="1" applyBorder="1" applyAlignment="1">
      <alignment horizontal="right" vertical="center" wrapText="1"/>
    </xf>
    <xf numFmtId="164" fontId="3" fillId="3" borderId="7" xfId="1" applyNumberFormat="1" applyFont="1" applyFill="1" applyBorder="1" applyAlignment="1">
      <alignment horizontal="right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164" fontId="3" fillId="3" borderId="7" xfId="0" applyNumberFormat="1" applyFont="1" applyFill="1" applyBorder="1" applyAlignment="1">
      <alignment horizontal="right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right" vertical="center" wrapText="1"/>
    </xf>
    <xf numFmtId="0" fontId="3" fillId="0" borderId="0" xfId="0" applyFont="1"/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left" vertical="center" wrapText="1" indent="3"/>
    </xf>
    <xf numFmtId="0" fontId="5" fillId="3" borderId="14" xfId="0" applyFont="1" applyFill="1" applyBorder="1" applyAlignment="1">
      <alignment horizontal="left" vertical="center" wrapText="1" indent="3"/>
    </xf>
    <xf numFmtId="164" fontId="5" fillId="3" borderId="11" xfId="1" applyNumberFormat="1" applyFont="1" applyFill="1" applyBorder="1" applyAlignment="1">
      <alignment horizontal="right" vertical="center" wrapText="1"/>
    </xf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2"/>
  <sheetViews>
    <sheetView showGridLines="0" tabSelected="1" view="pageBreakPreview" zoomScale="60" zoomScaleNormal="85" workbookViewId="0">
      <selection activeCell="I15" sqref="I15"/>
    </sheetView>
  </sheetViews>
  <sheetFormatPr baseColWidth="10" defaultRowHeight="12.75" x14ac:dyDescent="0.2"/>
  <cols>
    <col min="1" max="1" width="2.140625" style="2" customWidth="1"/>
    <col min="2" max="3" width="3.7109375" style="38" customWidth="1"/>
    <col min="4" max="4" width="65.7109375" style="38" customWidth="1"/>
    <col min="5" max="5" width="17.5703125" style="38" customWidth="1"/>
    <col min="6" max="6" width="17.5703125" style="38" bestFit="1" customWidth="1"/>
    <col min="7" max="7" width="19.85546875" style="38" customWidth="1"/>
    <col min="8" max="8" width="18" style="38" bestFit="1" customWidth="1"/>
    <col min="9" max="10" width="16.85546875" style="38" bestFit="1" customWidth="1"/>
    <col min="11" max="11" width="20.28515625" style="38" customWidth="1"/>
    <col min="12" max="12" width="17.28515625" style="38" bestFit="1" customWidth="1"/>
    <col min="13" max="13" width="3.140625" style="2" customWidth="1"/>
    <col min="14" max="16384" width="11.42578125" style="38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25.5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5">
      <c r="B10" s="19" t="s">
        <v>16</v>
      </c>
      <c r="C10" s="20"/>
      <c r="D10" s="21"/>
      <c r="E10" s="22"/>
      <c r="F10" s="23"/>
      <c r="G10" s="23"/>
      <c r="H10" s="23"/>
      <c r="I10" s="23"/>
      <c r="J10" s="23"/>
      <c r="K10" s="23"/>
      <c r="L10" s="23"/>
    </row>
    <row r="11" spans="2:12" ht="15" x14ac:dyDescent="0.25">
      <c r="B11" s="24"/>
      <c r="C11" s="25" t="s">
        <v>17</v>
      </c>
      <c r="D11" s="26"/>
      <c r="E11" s="27">
        <f>SUM(E12:E13)</f>
        <v>0</v>
      </c>
      <c r="F11" s="27">
        <f t="shared" ref="F11:L11" si="0">SUM(F12:F13)</f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0</v>
      </c>
    </row>
    <row r="12" spans="2:12" ht="15" x14ac:dyDescent="0.25">
      <c r="B12" s="24"/>
      <c r="C12" s="28"/>
      <c r="D12" s="29" t="s">
        <v>18</v>
      </c>
      <c r="E12" s="30">
        <v>0</v>
      </c>
      <c r="F12" s="30">
        <v>0</v>
      </c>
      <c r="G12" s="30">
        <f>+E12+F12</f>
        <v>0</v>
      </c>
      <c r="H12" s="30">
        <v>0</v>
      </c>
      <c r="I12" s="30">
        <v>0</v>
      </c>
      <c r="J12" s="30">
        <v>0</v>
      </c>
      <c r="K12" s="30">
        <v>0</v>
      </c>
      <c r="L12" s="30">
        <f t="shared" ref="L12:L39" si="1">+G12-I12</f>
        <v>0</v>
      </c>
    </row>
    <row r="13" spans="2:12" ht="15" x14ac:dyDescent="0.25">
      <c r="B13" s="24"/>
      <c r="C13" s="28"/>
      <c r="D13" s="29" t="s">
        <v>19</v>
      </c>
      <c r="E13" s="22"/>
      <c r="F13" s="23"/>
      <c r="G13" s="23"/>
      <c r="H13" s="23"/>
      <c r="I13" s="23"/>
      <c r="J13" s="23"/>
      <c r="K13" s="23"/>
      <c r="L13" s="23"/>
    </row>
    <row r="14" spans="2:12" ht="15" x14ac:dyDescent="0.25">
      <c r="B14" s="24"/>
      <c r="C14" s="25" t="s">
        <v>20</v>
      </c>
      <c r="D14" s="26"/>
      <c r="E14" s="31">
        <f>SUM(E15:E22)</f>
        <v>847218162</v>
      </c>
      <c r="F14" s="31">
        <f>SUM(F15:F22)</f>
        <v>62676276.329999998</v>
      </c>
      <c r="G14" s="31">
        <f t="shared" ref="G14:L14" si="2">SUM(G15:G22)</f>
        <v>909894438.32999992</v>
      </c>
      <c r="H14" s="31">
        <f t="shared" si="2"/>
        <v>399235222.41999996</v>
      </c>
      <c r="I14" s="31">
        <f t="shared" si="2"/>
        <v>335085485.51999998</v>
      </c>
      <c r="J14" s="31">
        <f t="shared" si="2"/>
        <v>335085485.51999998</v>
      </c>
      <c r="K14" s="31">
        <f t="shared" si="2"/>
        <v>334904431.96999997</v>
      </c>
      <c r="L14" s="31">
        <f t="shared" si="2"/>
        <v>574808952.80999994</v>
      </c>
    </row>
    <row r="15" spans="2:12" ht="15" x14ac:dyDescent="0.25">
      <c r="B15" s="24"/>
      <c r="C15" s="28"/>
      <c r="D15" s="29" t="s">
        <v>21</v>
      </c>
      <c r="E15" s="32">
        <v>722421974</v>
      </c>
      <c r="F15" s="33">
        <v>43480460.769999996</v>
      </c>
      <c r="G15" s="33">
        <v>765902434.76999998</v>
      </c>
      <c r="H15" s="33">
        <v>332680834.43999994</v>
      </c>
      <c r="I15" s="33">
        <v>282684448.77999997</v>
      </c>
      <c r="J15" s="33">
        <v>282684448.77999997</v>
      </c>
      <c r="K15" s="33">
        <v>282629266.22999996</v>
      </c>
      <c r="L15" s="33">
        <v>483217985.99000001</v>
      </c>
    </row>
    <row r="16" spans="2:12" ht="15" x14ac:dyDescent="0.25">
      <c r="B16" s="24"/>
      <c r="C16" s="28"/>
      <c r="D16" s="29" t="s">
        <v>22</v>
      </c>
      <c r="E16" s="32"/>
      <c r="F16" s="33"/>
      <c r="G16" s="33"/>
      <c r="H16" s="33"/>
      <c r="I16" s="33"/>
      <c r="J16" s="33"/>
      <c r="K16" s="33"/>
      <c r="L16" s="33">
        <f t="shared" si="1"/>
        <v>0</v>
      </c>
    </row>
    <row r="17" spans="2:12" ht="15" x14ac:dyDescent="0.25">
      <c r="B17" s="24"/>
      <c r="C17" s="28"/>
      <c r="D17" s="29" t="s">
        <v>23</v>
      </c>
      <c r="E17" s="32">
        <v>124796188</v>
      </c>
      <c r="F17" s="33">
        <v>19195815.559999999</v>
      </c>
      <c r="G17" s="33">
        <v>143992003.56</v>
      </c>
      <c r="H17" s="33">
        <v>66554387.979999997</v>
      </c>
      <c r="I17" s="33">
        <v>52401036.740000002</v>
      </c>
      <c r="J17" s="33">
        <v>52401036.740000002</v>
      </c>
      <c r="K17" s="33">
        <v>52275165.740000002</v>
      </c>
      <c r="L17" s="33">
        <v>91590966.819999993</v>
      </c>
    </row>
    <row r="18" spans="2:12" ht="15" x14ac:dyDescent="0.25">
      <c r="B18" s="24"/>
      <c r="C18" s="28"/>
      <c r="D18" s="29" t="s">
        <v>24</v>
      </c>
      <c r="E18" s="32"/>
      <c r="F18" s="33"/>
      <c r="G18" s="33"/>
      <c r="H18" s="33"/>
      <c r="I18" s="33"/>
      <c r="J18" s="33"/>
      <c r="K18" s="33"/>
      <c r="L18" s="33">
        <f t="shared" si="1"/>
        <v>0</v>
      </c>
    </row>
    <row r="19" spans="2:12" ht="15" x14ac:dyDescent="0.25">
      <c r="B19" s="24"/>
      <c r="C19" s="28"/>
      <c r="D19" s="29" t="s">
        <v>25</v>
      </c>
      <c r="E19" s="32"/>
      <c r="F19" s="33"/>
      <c r="G19" s="33"/>
      <c r="H19" s="33"/>
      <c r="I19" s="33"/>
      <c r="J19" s="33"/>
      <c r="K19" s="33"/>
      <c r="L19" s="33">
        <f t="shared" si="1"/>
        <v>0</v>
      </c>
    </row>
    <row r="20" spans="2:12" ht="15" x14ac:dyDescent="0.25">
      <c r="B20" s="24"/>
      <c r="C20" s="28"/>
      <c r="D20" s="29" t="s">
        <v>26</v>
      </c>
      <c r="E20" s="32"/>
      <c r="F20" s="33"/>
      <c r="G20" s="33"/>
      <c r="H20" s="33"/>
      <c r="I20" s="33"/>
      <c r="J20" s="33"/>
      <c r="K20" s="33"/>
      <c r="L20" s="33">
        <f t="shared" si="1"/>
        <v>0</v>
      </c>
    </row>
    <row r="21" spans="2:12" ht="15" x14ac:dyDescent="0.25">
      <c r="B21" s="24"/>
      <c r="C21" s="28"/>
      <c r="D21" s="29" t="s">
        <v>27</v>
      </c>
      <c r="E21" s="32"/>
      <c r="F21" s="33"/>
      <c r="G21" s="33"/>
      <c r="H21" s="33"/>
      <c r="I21" s="33"/>
      <c r="J21" s="33"/>
      <c r="K21" s="33"/>
      <c r="L21" s="33">
        <f t="shared" si="1"/>
        <v>0</v>
      </c>
    </row>
    <row r="22" spans="2:12" ht="15" x14ac:dyDescent="0.25">
      <c r="B22" s="24"/>
      <c r="C22" s="28"/>
      <c r="D22" s="29" t="s">
        <v>28</v>
      </c>
      <c r="E22" s="32"/>
      <c r="F22" s="33"/>
      <c r="G22" s="33"/>
      <c r="H22" s="33"/>
      <c r="I22" s="33"/>
      <c r="J22" s="33"/>
      <c r="K22" s="33"/>
      <c r="L22" s="33">
        <f t="shared" si="1"/>
        <v>0</v>
      </c>
    </row>
    <row r="23" spans="2:12" ht="15" x14ac:dyDescent="0.25">
      <c r="B23" s="24"/>
      <c r="C23" s="25" t="s">
        <v>29</v>
      </c>
      <c r="D23" s="26"/>
      <c r="E23" s="31">
        <f>SUM(E24:E26)</f>
        <v>8344570</v>
      </c>
      <c r="F23" s="31">
        <f t="shared" ref="F23:L23" si="3">SUM(F24:F26)</f>
        <v>54652801.170000002</v>
      </c>
      <c r="G23" s="31">
        <f t="shared" si="3"/>
        <v>62997371.170000002</v>
      </c>
      <c r="H23" s="31">
        <f t="shared" si="3"/>
        <v>3342367.7199999997</v>
      </c>
      <c r="I23" s="31">
        <f t="shared" si="3"/>
        <v>3247044.06</v>
      </c>
      <c r="J23" s="31">
        <f t="shared" si="3"/>
        <v>3247044.06</v>
      </c>
      <c r="K23" s="31">
        <f t="shared" si="3"/>
        <v>3247044.06</v>
      </c>
      <c r="L23" s="31">
        <f t="shared" si="3"/>
        <v>59750327.109999999</v>
      </c>
    </row>
    <row r="24" spans="2:12" ht="15" x14ac:dyDescent="0.25">
      <c r="B24" s="24"/>
      <c r="C24" s="28"/>
      <c r="D24" s="29" t="s">
        <v>30</v>
      </c>
      <c r="E24" s="32">
        <v>8344570</v>
      </c>
      <c r="F24" s="33">
        <v>54652801.170000002</v>
      </c>
      <c r="G24" s="33">
        <v>62997371.170000002</v>
      </c>
      <c r="H24" s="33">
        <v>3342367.7199999997</v>
      </c>
      <c r="I24" s="33">
        <v>3247044.06</v>
      </c>
      <c r="J24" s="33">
        <v>3247044.06</v>
      </c>
      <c r="K24" s="33">
        <v>3247044.06</v>
      </c>
      <c r="L24" s="33">
        <v>59750327.109999999</v>
      </c>
    </row>
    <row r="25" spans="2:12" ht="15" x14ac:dyDescent="0.25">
      <c r="B25" s="24"/>
      <c r="C25" s="28"/>
      <c r="D25" s="29" t="s">
        <v>31</v>
      </c>
      <c r="E25" s="34"/>
      <c r="F25" s="35"/>
      <c r="G25" s="35"/>
      <c r="H25" s="35"/>
      <c r="I25" s="35"/>
      <c r="J25" s="35"/>
      <c r="K25" s="35"/>
      <c r="L25" s="35">
        <f t="shared" si="1"/>
        <v>0</v>
      </c>
    </row>
    <row r="26" spans="2:12" ht="15" x14ac:dyDescent="0.25">
      <c r="B26" s="24"/>
      <c r="C26" s="28"/>
      <c r="D26" s="29" t="s">
        <v>32</v>
      </c>
      <c r="E26" s="22"/>
      <c r="F26" s="23"/>
      <c r="G26" s="23"/>
      <c r="H26" s="23"/>
      <c r="I26" s="23"/>
      <c r="J26" s="23"/>
      <c r="K26" s="23"/>
      <c r="L26" s="23">
        <f t="shared" si="1"/>
        <v>0</v>
      </c>
    </row>
    <row r="27" spans="2:12" ht="15" x14ac:dyDescent="0.25">
      <c r="B27" s="24"/>
      <c r="C27" s="25" t="s">
        <v>33</v>
      </c>
      <c r="D27" s="26"/>
      <c r="E27" s="36">
        <f>SUM(E28:E29)</f>
        <v>0</v>
      </c>
      <c r="F27" s="36"/>
      <c r="G27" s="37"/>
      <c r="H27" s="36"/>
      <c r="I27" s="36"/>
      <c r="J27" s="36"/>
      <c r="K27" s="36"/>
      <c r="L27" s="37">
        <f t="shared" si="1"/>
        <v>0</v>
      </c>
    </row>
    <row r="28" spans="2:12" ht="15" x14ac:dyDescent="0.25">
      <c r="B28" s="24"/>
      <c r="C28" s="28"/>
      <c r="D28" s="29" t="s">
        <v>34</v>
      </c>
      <c r="E28" s="22"/>
      <c r="F28" s="23"/>
      <c r="G28" s="23"/>
      <c r="H28" s="23"/>
      <c r="I28" s="23"/>
      <c r="J28" s="23"/>
      <c r="K28" s="23"/>
      <c r="L28" s="23">
        <f t="shared" si="1"/>
        <v>0</v>
      </c>
    </row>
    <row r="29" spans="2:12" ht="15" x14ac:dyDescent="0.25">
      <c r="B29" s="24"/>
      <c r="C29" s="28"/>
      <c r="D29" s="29" t="s">
        <v>35</v>
      </c>
      <c r="E29" s="22"/>
      <c r="F29" s="23"/>
      <c r="G29" s="23"/>
      <c r="H29" s="23"/>
      <c r="I29" s="23"/>
      <c r="J29" s="23"/>
      <c r="K29" s="23"/>
      <c r="L29" s="23">
        <f t="shared" si="1"/>
        <v>0</v>
      </c>
    </row>
    <row r="30" spans="2:12" ht="15" x14ac:dyDescent="0.25">
      <c r="B30" s="24"/>
      <c r="C30" s="25" t="s">
        <v>36</v>
      </c>
      <c r="D30" s="26"/>
      <c r="E30" s="36">
        <f>SUM(E31:E34)</f>
        <v>0</v>
      </c>
      <c r="F30" s="36"/>
      <c r="G30" s="37"/>
      <c r="H30" s="36"/>
      <c r="I30" s="36"/>
      <c r="J30" s="36"/>
      <c r="K30" s="36"/>
      <c r="L30" s="37">
        <f t="shared" si="1"/>
        <v>0</v>
      </c>
    </row>
    <row r="31" spans="2:12" ht="15" x14ac:dyDescent="0.25">
      <c r="B31" s="24"/>
      <c r="C31" s="28"/>
      <c r="D31" s="29" t="s">
        <v>37</v>
      </c>
      <c r="E31" s="22"/>
      <c r="F31" s="23"/>
      <c r="G31" s="23"/>
      <c r="H31" s="23"/>
      <c r="I31" s="23"/>
      <c r="J31" s="23"/>
      <c r="K31" s="23"/>
      <c r="L31" s="23">
        <f t="shared" si="1"/>
        <v>0</v>
      </c>
    </row>
    <row r="32" spans="2:12" ht="15" x14ac:dyDescent="0.25">
      <c r="B32" s="24"/>
      <c r="C32" s="28"/>
      <c r="D32" s="29" t="s">
        <v>38</v>
      </c>
      <c r="E32" s="22"/>
      <c r="F32" s="23"/>
      <c r="G32" s="23"/>
      <c r="H32" s="23"/>
      <c r="I32" s="23"/>
      <c r="J32" s="23"/>
      <c r="K32" s="23"/>
      <c r="L32" s="23">
        <f t="shared" si="1"/>
        <v>0</v>
      </c>
    </row>
    <row r="33" spans="1:13" ht="15" x14ac:dyDescent="0.25">
      <c r="B33" s="24"/>
      <c r="C33" s="28"/>
      <c r="D33" s="29" t="s">
        <v>39</v>
      </c>
      <c r="E33" s="22"/>
      <c r="F33" s="23"/>
      <c r="G33" s="23"/>
      <c r="H33" s="23"/>
      <c r="I33" s="23"/>
      <c r="J33" s="23"/>
      <c r="K33" s="23"/>
      <c r="L33" s="23">
        <f t="shared" si="1"/>
        <v>0</v>
      </c>
    </row>
    <row r="34" spans="1:13" ht="15" x14ac:dyDescent="0.25">
      <c r="B34" s="24"/>
      <c r="C34" s="28"/>
      <c r="D34" s="29" t="s">
        <v>40</v>
      </c>
      <c r="E34" s="22"/>
      <c r="F34" s="23"/>
      <c r="G34" s="23"/>
      <c r="H34" s="23"/>
      <c r="I34" s="23"/>
      <c r="J34" s="23"/>
      <c r="K34" s="23"/>
      <c r="L34" s="23">
        <f t="shared" si="1"/>
        <v>0</v>
      </c>
    </row>
    <row r="35" spans="1:13" ht="15" x14ac:dyDescent="0.25">
      <c r="B35" s="24"/>
      <c r="C35" s="25" t="s">
        <v>41</v>
      </c>
      <c r="D35" s="26"/>
      <c r="E35" s="36">
        <f>SUM(E36)</f>
        <v>0</v>
      </c>
      <c r="F35" s="36"/>
      <c r="G35" s="37"/>
      <c r="H35" s="36"/>
      <c r="I35" s="36"/>
      <c r="J35" s="36"/>
      <c r="K35" s="36"/>
      <c r="L35" s="37">
        <f t="shared" si="1"/>
        <v>0</v>
      </c>
    </row>
    <row r="36" spans="1:13" ht="15" x14ac:dyDescent="0.25">
      <c r="B36" s="24"/>
      <c r="C36" s="28"/>
      <c r="D36" s="29" t="s">
        <v>42</v>
      </c>
      <c r="E36" s="22"/>
      <c r="F36" s="23"/>
      <c r="G36" s="23"/>
      <c r="H36" s="23"/>
      <c r="I36" s="23"/>
      <c r="J36" s="23"/>
      <c r="K36" s="23"/>
      <c r="L36" s="23">
        <f t="shared" si="1"/>
        <v>0</v>
      </c>
    </row>
    <row r="37" spans="1:13" ht="15" customHeight="1" x14ac:dyDescent="0.25">
      <c r="B37" s="19" t="s">
        <v>43</v>
      </c>
      <c r="C37" s="20"/>
      <c r="D37" s="21"/>
      <c r="E37" s="22"/>
      <c r="F37" s="23"/>
      <c r="G37" s="23"/>
      <c r="H37" s="23"/>
      <c r="I37" s="23"/>
      <c r="J37" s="23"/>
      <c r="K37" s="23"/>
      <c r="L37" s="23">
        <f t="shared" si="1"/>
        <v>0</v>
      </c>
    </row>
    <row r="38" spans="1:13" ht="15" customHeight="1" x14ac:dyDescent="0.25">
      <c r="B38" s="19" t="s">
        <v>44</v>
      </c>
      <c r="C38" s="20"/>
      <c r="D38" s="21"/>
      <c r="E38" s="22"/>
      <c r="F38" s="23"/>
      <c r="G38" s="23"/>
      <c r="H38" s="23"/>
      <c r="I38" s="23"/>
      <c r="J38" s="23"/>
      <c r="K38" s="23"/>
      <c r="L38" s="23">
        <f t="shared" si="1"/>
        <v>0</v>
      </c>
    </row>
    <row r="39" spans="1:13" ht="15.75" customHeight="1" x14ac:dyDescent="0.25">
      <c r="B39" s="19" t="s">
        <v>45</v>
      </c>
      <c r="C39" s="20"/>
      <c r="D39" s="21"/>
      <c r="E39" s="22"/>
      <c r="F39" s="23"/>
      <c r="G39" s="23"/>
      <c r="H39" s="23"/>
      <c r="I39" s="23"/>
      <c r="J39" s="23"/>
      <c r="K39" s="23"/>
      <c r="L39" s="23">
        <f t="shared" si="1"/>
        <v>0</v>
      </c>
    </row>
    <row r="40" spans="1:13" ht="15" x14ac:dyDescent="0.25">
      <c r="B40" s="39"/>
      <c r="C40" s="40"/>
      <c r="D40" s="41"/>
      <c r="E40" s="42"/>
      <c r="F40" s="43"/>
      <c r="G40" s="43"/>
      <c r="H40" s="43"/>
      <c r="I40" s="43"/>
      <c r="J40" s="43"/>
      <c r="K40" s="43"/>
      <c r="L40" s="43"/>
    </row>
    <row r="41" spans="1:13" s="49" customFormat="1" ht="16.5" customHeight="1" x14ac:dyDescent="0.2">
      <c r="A41" s="44"/>
      <c r="B41" s="45"/>
      <c r="C41" s="46" t="s">
        <v>46</v>
      </c>
      <c r="D41" s="47"/>
      <c r="E41" s="48">
        <f>+E11+E14+E23+E27+E30+E35+E37+E38+E39</f>
        <v>855562732</v>
      </c>
      <c r="F41" s="48">
        <f t="shared" ref="F41:L41" si="4">+F11+F14+F23+F27+F30+F35+F37+F38+F39</f>
        <v>117329077.5</v>
      </c>
      <c r="G41" s="48">
        <f t="shared" si="4"/>
        <v>972891809.49999988</v>
      </c>
      <c r="H41" s="48">
        <f t="shared" si="4"/>
        <v>402577590.13999999</v>
      </c>
      <c r="I41" s="48">
        <f t="shared" si="4"/>
        <v>338332529.57999998</v>
      </c>
      <c r="J41" s="48">
        <f t="shared" si="4"/>
        <v>338332529.57999998</v>
      </c>
      <c r="K41" s="48">
        <f t="shared" si="4"/>
        <v>338151476.02999997</v>
      </c>
      <c r="L41" s="48">
        <f t="shared" si="4"/>
        <v>634559279.91999996</v>
      </c>
      <c r="M41" s="44"/>
    </row>
    <row r="42" spans="1:13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17">
    <mergeCell ref="C35:D35"/>
    <mergeCell ref="B37:D37"/>
    <mergeCell ref="B38:D38"/>
    <mergeCell ref="B39:D39"/>
    <mergeCell ref="C41:D41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rintOptions horizontalCentered="1"/>
  <pageMargins left="0.51181102362204722" right="0.31496062992125984" top="0.39370078740157483" bottom="0.35433070866141736" header="0.31496062992125984" footer="0.31496062992125984"/>
  <pageSetup scale="56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CProg</vt:lpstr>
      <vt:lpstr>CProg!Área_de_impresión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2017-11-21T21:46:26Z</cp:lastPrinted>
  <dcterms:created xsi:type="dcterms:W3CDTF">2017-11-21T21:44:09Z</dcterms:created>
  <dcterms:modified xsi:type="dcterms:W3CDTF">2017-11-21T21:47:01Z</dcterms:modified>
</cp:coreProperties>
</file>