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ERONICA MALDONADO\LGCG Y LDP\2017\"/>
    </mc:Choice>
  </mc:AlternateContent>
  <bookViews>
    <workbookView xWindow="0" yWindow="0" windowWidth="21570" windowHeight="7455"/>
  </bookViews>
  <sheets>
    <sheet name="CProg" sheetId="1" r:id="rId1"/>
  </sheets>
  <externalReferences>
    <externalReference r:id="rId2"/>
  </externalReferences>
  <definedNames>
    <definedName name="_xlnm.Print_Area" localSheetId="0">CProg!$A$1:$M$46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9" i="1" l="1"/>
  <c r="L38" i="1"/>
  <c r="L37" i="1"/>
  <c r="L36" i="1"/>
  <c r="L35" i="1"/>
  <c r="E35" i="1"/>
  <c r="L34" i="1"/>
  <c r="L33" i="1"/>
  <c r="L32" i="1"/>
  <c r="L31" i="1"/>
  <c r="L30" i="1"/>
  <c r="E30" i="1"/>
  <c r="L29" i="1"/>
  <c r="L28" i="1"/>
  <c r="L27" i="1"/>
  <c r="E27" i="1"/>
  <c r="L26" i="1"/>
  <c r="L25" i="1"/>
  <c r="L23" i="1" s="1"/>
  <c r="K23" i="1"/>
  <c r="J23" i="1"/>
  <c r="I23" i="1"/>
  <c r="H23" i="1"/>
  <c r="G23" i="1"/>
  <c r="F23" i="1"/>
  <c r="E23" i="1"/>
  <c r="L22" i="1"/>
  <c r="L21" i="1"/>
  <c r="L20" i="1"/>
  <c r="L19" i="1"/>
  <c r="L18" i="1"/>
  <c r="L16" i="1"/>
  <c r="K14" i="1"/>
  <c r="J14" i="1"/>
  <c r="I14" i="1"/>
  <c r="H14" i="1"/>
  <c r="G14" i="1"/>
  <c r="F14" i="1"/>
  <c r="E14" i="1"/>
  <c r="G12" i="1"/>
  <c r="L12" i="1" s="1"/>
  <c r="L11" i="1" s="1"/>
  <c r="K11" i="1"/>
  <c r="K41" i="1" s="1"/>
  <c r="K42" i="1" s="1"/>
  <c r="J11" i="1"/>
  <c r="I11" i="1"/>
  <c r="I41" i="1" s="1"/>
  <c r="I42" i="1" s="1"/>
  <c r="H11" i="1"/>
  <c r="H41" i="1" s="1"/>
  <c r="H42" i="1" s="1"/>
  <c r="F11" i="1"/>
  <c r="F41" i="1" s="1"/>
  <c r="F42" i="1" s="1"/>
  <c r="E11" i="1"/>
  <c r="L14" i="1" l="1"/>
  <c r="L41" i="1" s="1"/>
  <c r="L42" i="1" s="1"/>
  <c r="E41" i="1"/>
  <c r="E42" i="1" s="1"/>
  <c r="J41" i="1"/>
  <c r="J42" i="1" s="1"/>
  <c r="G11" i="1"/>
  <c r="G41" i="1" s="1"/>
  <c r="G42" i="1" s="1"/>
</calcChain>
</file>

<file path=xl/comments1.xml><?xml version="1.0" encoding="utf-8"?>
<comments xmlns="http://schemas.openxmlformats.org/spreadsheetml/2006/main">
  <authors>
    <author>DGCG</author>
  </authors>
  <commentList>
    <comment ref="L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<sst xmlns="http://schemas.openxmlformats.org/spreadsheetml/2006/main" count="47" uniqueCount="47">
  <si>
    <t>GASTO POR CATEGORIA PROGRAMÁTICA</t>
  </si>
  <si>
    <t>Del 1 de Enero al 31 de Marzo de 2017</t>
  </si>
  <si>
    <t>Ente Público:</t>
  </si>
  <si>
    <t>SISTEMA AVANZADO DE BACHILLERATO Y EDUCACIÓN SUPERIOR EN EL ESTADO DE GUANAJUATO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</si>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</sst>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0" tint="-0.1499984740745262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4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43" fontId="5" fillId="3" borderId="7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43" fontId="3" fillId="3" borderId="10" xfId="1" applyFont="1" applyFill="1" applyBorder="1" applyAlignment="1">
      <alignment horizontal="right" vertical="top" wrapText="1"/>
    </xf>
    <xf numFmtId="164" fontId="5" fillId="3" borderId="7" xfId="1" applyNumberFormat="1" applyFont="1" applyFill="1" applyBorder="1" applyAlignment="1">
      <alignment horizontal="right" vertical="center" wrapText="1"/>
    </xf>
    <xf numFmtId="164" fontId="3" fillId="3" borderId="7" xfId="1" applyNumberFormat="1" applyFont="1" applyFill="1" applyBorder="1" applyAlignment="1">
      <alignment horizontal="right" vertical="center" wrapText="1"/>
    </xf>
    <xf numFmtId="164" fontId="3" fillId="3" borderId="10" xfId="1" applyNumberFormat="1" applyFont="1" applyFill="1" applyBorder="1" applyAlignment="1">
      <alignment horizontal="right" vertical="center" wrapText="1"/>
    </xf>
    <xf numFmtId="164" fontId="3" fillId="3" borderId="7" xfId="0" applyNumberFormat="1" applyFont="1" applyFill="1" applyBorder="1" applyAlignment="1">
      <alignment horizontal="right" vertical="center" wrapText="1"/>
    </xf>
    <xf numFmtId="164" fontId="3" fillId="3" borderId="10" xfId="0" applyNumberFormat="1" applyFont="1" applyFill="1" applyBorder="1" applyAlignment="1">
      <alignment horizontal="right" vertical="center" wrapText="1"/>
    </xf>
    <xf numFmtId="0" fontId="5" fillId="3" borderId="7" xfId="0" applyFont="1" applyFill="1" applyBorder="1" applyAlignment="1">
      <alignment horizontal="right" vertical="center" wrapText="1"/>
    </xf>
    <xf numFmtId="0" fontId="5" fillId="3" borderId="10" xfId="0" applyFont="1" applyFill="1" applyBorder="1" applyAlignment="1">
      <alignment horizontal="right" vertical="center" wrapText="1"/>
    </xf>
    <xf numFmtId="0" fontId="3" fillId="0" borderId="0" xfId="0" applyFont="1"/>
    <xf numFmtId="0" fontId="3" fillId="3" borderId="8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12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left" vertical="center" wrapText="1" indent="3"/>
    </xf>
    <xf numFmtId="0" fontId="5" fillId="3" borderId="14" xfId="0" applyFont="1" applyFill="1" applyBorder="1" applyAlignment="1">
      <alignment horizontal="left" vertical="center" wrapText="1" indent="3"/>
    </xf>
    <xf numFmtId="164" fontId="5" fillId="3" borderId="11" xfId="1" applyNumberFormat="1" applyFont="1" applyFill="1" applyBorder="1" applyAlignment="1">
      <alignment horizontal="right" vertical="center" wrapText="1"/>
    </xf>
    <xf numFmtId="43" fontId="5" fillId="3" borderId="11" xfId="1" applyNumberFormat="1" applyFont="1" applyFill="1" applyBorder="1" applyAlignment="1">
      <alignment horizontal="right" vertical="center" wrapText="1"/>
    </xf>
    <xf numFmtId="0" fontId="5" fillId="0" borderId="0" xfId="0" applyFont="1"/>
    <xf numFmtId="164" fontId="6" fillId="3" borderId="0" xfId="0" applyNumberFormat="1" applyFont="1" applyFill="1"/>
    <xf numFmtId="164" fontId="3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ERONICA%20MALDONADO/CUENTA%20P&#218;BLICA/3.%20MARZO%202017/Estados%20Fros%20y%20Pptales%202017%20m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NOTAS (2)"/>
      <sheetName val="EAI"/>
      <sheetName val="CAdmon"/>
      <sheetName val="CTG"/>
      <sheetName val="COG"/>
      <sheetName val="CFG"/>
      <sheetName val="EN"/>
      <sheetName val="ID"/>
      <sheetName val="IPF"/>
      <sheetName val="IPF (2)"/>
      <sheetName val="CProg"/>
      <sheetName val="PyPI"/>
      <sheetName val="IR"/>
      <sheetName val="Esq Bur"/>
      <sheetName val="Rel Cta Banc"/>
      <sheetName val="Rel Cta Banc (2)"/>
      <sheetName val="ctas bancarias productivas"/>
      <sheetName val="DGTOF"/>
      <sheetName val="MPA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0">
          <cell r="D30">
            <v>862283206.95000005</v>
          </cell>
        </row>
      </sheetData>
      <sheetData sheetId="13">
        <row r="17">
          <cell r="D17">
            <v>862283206.95000005</v>
          </cell>
        </row>
      </sheetData>
      <sheetData sheetId="14">
        <row r="82">
          <cell r="D82">
            <v>862283206.95000005</v>
          </cell>
        </row>
      </sheetData>
      <sheetData sheetId="15">
        <row r="47">
          <cell r="D47">
            <v>862283206.95000005</v>
          </cell>
          <cell r="E47">
            <v>82559760.810000002</v>
          </cell>
          <cell r="F47">
            <v>944842967.75999999</v>
          </cell>
          <cell r="G47">
            <v>205046326.19999999</v>
          </cell>
          <cell r="H47">
            <v>160141307.53999999</v>
          </cell>
          <cell r="I47">
            <v>160141307.53999999</v>
          </cell>
          <cell r="J47">
            <v>157703709.19999999</v>
          </cell>
          <cell r="K47">
            <v>784701660.22000003</v>
          </cell>
        </row>
      </sheetData>
      <sheetData sheetId="16"/>
      <sheetData sheetId="17"/>
      <sheetData sheetId="18"/>
      <sheetData sheetId="19"/>
      <sheetData sheetId="20">
        <row r="41">
          <cell r="E41">
            <v>862283206.95000005</v>
          </cell>
        </row>
      </sheetData>
      <sheetData sheetId="21">
        <row r="19">
          <cell r="J19">
            <v>59093208.480000004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N42"/>
  <sheetViews>
    <sheetView showGridLines="0" tabSelected="1" zoomScale="85" zoomScaleNormal="85" zoomScaleSheetLayoutView="85" workbookViewId="0">
      <selection activeCell="D21" sqref="D20:E21"/>
    </sheetView>
  </sheetViews>
  <sheetFormatPr baseColWidth="10" defaultColWidth="11.42578125" defaultRowHeight="12.75" x14ac:dyDescent="0.2"/>
  <cols>
    <col min="1" max="1" width="2.140625" style="2" customWidth="1"/>
    <col min="2" max="3" width="3.7109375" style="38" customWidth="1"/>
    <col min="4" max="4" width="65.7109375" style="38" customWidth="1"/>
    <col min="5" max="5" width="17.5703125" style="38" customWidth="1"/>
    <col min="6" max="6" width="23.7109375" style="38" customWidth="1"/>
    <col min="7" max="7" width="19.85546875" style="38" customWidth="1"/>
    <col min="8" max="8" width="18" style="38" bestFit="1" customWidth="1"/>
    <col min="9" max="10" width="17.7109375" style="38" bestFit="1" customWidth="1"/>
    <col min="11" max="11" width="20.28515625" style="38" customWidth="1"/>
    <col min="12" max="12" width="17.28515625" style="38" bestFit="1" customWidth="1"/>
    <col min="13" max="13" width="3.140625" style="2" customWidth="1"/>
    <col min="14" max="14" width="12.5703125" style="38" bestFit="1" customWidth="1"/>
    <col min="15" max="16384" width="11.42578125" style="38"/>
  </cols>
  <sheetData>
    <row r="1" spans="2:14" ht="6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4" ht="13.5" customHeight="1" x14ac:dyDescent="0.2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2:14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2:14" s="2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2:14" s="2" customFormat="1" ht="24" customHeight="1" x14ac:dyDescent="0.2">
      <c r="D5" s="4" t="s">
        <v>2</v>
      </c>
      <c r="E5" s="5" t="s">
        <v>3</v>
      </c>
      <c r="F5" s="5"/>
      <c r="G5" s="5"/>
      <c r="H5" s="5"/>
      <c r="I5" s="6"/>
      <c r="J5" s="6"/>
      <c r="K5" s="7"/>
      <c r="L5" s="3"/>
    </row>
    <row r="6" spans="2:14" s="2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2:14" x14ac:dyDescent="0.2">
      <c r="B7" s="8" t="s">
        <v>4</v>
      </c>
      <c r="C7" s="9"/>
      <c r="D7" s="10"/>
      <c r="E7" s="11" t="s">
        <v>5</v>
      </c>
      <c r="F7" s="11"/>
      <c r="G7" s="11"/>
      <c r="H7" s="11"/>
      <c r="I7" s="11"/>
      <c r="J7" s="11"/>
      <c r="K7" s="11"/>
      <c r="L7" s="11" t="s">
        <v>6</v>
      </c>
    </row>
    <row r="8" spans="2:14" ht="25.5" x14ac:dyDescent="0.2">
      <c r="B8" s="12"/>
      <c r="C8" s="13"/>
      <c r="D8" s="14"/>
      <c r="E8" s="15" t="s">
        <v>7</v>
      </c>
      <c r="F8" s="15" t="s">
        <v>8</v>
      </c>
      <c r="G8" s="15" t="s">
        <v>9</v>
      </c>
      <c r="H8" s="15" t="s">
        <v>10</v>
      </c>
      <c r="I8" s="15" t="s">
        <v>11</v>
      </c>
      <c r="J8" s="15" t="s">
        <v>12</v>
      </c>
      <c r="K8" s="15" t="s">
        <v>13</v>
      </c>
      <c r="L8" s="11"/>
    </row>
    <row r="9" spans="2:14" ht="15.75" customHeight="1" x14ac:dyDescent="0.2">
      <c r="B9" s="16"/>
      <c r="C9" s="17"/>
      <c r="D9" s="18"/>
      <c r="E9" s="15">
        <v>1</v>
      </c>
      <c r="F9" s="15">
        <v>2</v>
      </c>
      <c r="G9" s="15" t="s">
        <v>14</v>
      </c>
      <c r="H9" s="15">
        <v>4</v>
      </c>
      <c r="I9" s="15">
        <v>5</v>
      </c>
      <c r="J9" s="15">
        <v>6</v>
      </c>
      <c r="K9" s="15">
        <v>7</v>
      </c>
      <c r="L9" s="15" t="s">
        <v>15</v>
      </c>
    </row>
    <row r="10" spans="2:14" ht="15" customHeight="1" x14ac:dyDescent="0.25">
      <c r="B10" s="19" t="s">
        <v>16</v>
      </c>
      <c r="C10" s="20"/>
      <c r="D10" s="21"/>
      <c r="E10" s="22"/>
      <c r="F10" s="23"/>
      <c r="G10" s="23"/>
      <c r="H10" s="23"/>
      <c r="I10" s="23"/>
      <c r="J10" s="23"/>
      <c r="K10" s="23"/>
      <c r="L10" s="23"/>
    </row>
    <row r="11" spans="2:14" ht="15" x14ac:dyDescent="0.25">
      <c r="B11" s="24"/>
      <c r="C11" s="25" t="s">
        <v>17</v>
      </c>
      <c r="D11" s="26"/>
      <c r="E11" s="27">
        <f>SUM(E12:E13)</f>
        <v>0</v>
      </c>
      <c r="F11" s="27">
        <f t="shared" ref="F11:L11" si="0">SUM(F12:F13)</f>
        <v>0</v>
      </c>
      <c r="G11" s="27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0</v>
      </c>
      <c r="L11" s="27">
        <f t="shared" si="0"/>
        <v>0</v>
      </c>
    </row>
    <row r="12" spans="2:14" ht="15" x14ac:dyDescent="0.25">
      <c r="B12" s="24"/>
      <c r="C12" s="28"/>
      <c r="D12" s="29" t="s">
        <v>18</v>
      </c>
      <c r="E12" s="30">
        <v>0</v>
      </c>
      <c r="F12" s="30">
        <v>0</v>
      </c>
      <c r="G12" s="30">
        <f>+E12+F12</f>
        <v>0</v>
      </c>
      <c r="H12" s="30">
        <v>0</v>
      </c>
      <c r="I12" s="30">
        <v>0</v>
      </c>
      <c r="J12" s="30">
        <v>0</v>
      </c>
      <c r="K12" s="30">
        <v>0</v>
      </c>
      <c r="L12" s="30">
        <f t="shared" ref="L12:L39" si="1">+G12-I12</f>
        <v>0</v>
      </c>
    </row>
    <row r="13" spans="2:14" ht="15" x14ac:dyDescent="0.25">
      <c r="B13" s="24"/>
      <c r="C13" s="28"/>
      <c r="D13" s="29" t="s">
        <v>19</v>
      </c>
      <c r="E13" s="22"/>
      <c r="F13" s="23"/>
      <c r="G13" s="23"/>
      <c r="H13" s="23"/>
      <c r="I13" s="23"/>
      <c r="J13" s="23"/>
      <c r="K13" s="23"/>
      <c r="L13" s="23"/>
    </row>
    <row r="14" spans="2:14" ht="15" x14ac:dyDescent="0.25">
      <c r="B14" s="24"/>
      <c r="C14" s="25" t="s">
        <v>20</v>
      </c>
      <c r="D14" s="26"/>
      <c r="E14" s="31">
        <f>SUM(E15:E22)</f>
        <v>789865826.75</v>
      </c>
      <c r="F14" s="31">
        <f>SUM(F15:F22)</f>
        <v>73530022.600000009</v>
      </c>
      <c r="G14" s="31">
        <f t="shared" ref="G14:L14" si="2">SUM(G15:G22)</f>
        <v>863395849.3499999</v>
      </c>
      <c r="H14" s="31">
        <f t="shared" si="2"/>
        <v>184134297.53999999</v>
      </c>
      <c r="I14" s="31">
        <f t="shared" si="2"/>
        <v>147010772.63999999</v>
      </c>
      <c r="J14" s="31">
        <f t="shared" si="2"/>
        <v>147010772.63999999</v>
      </c>
      <c r="K14" s="31">
        <f t="shared" si="2"/>
        <v>144573174.29999998</v>
      </c>
      <c r="L14" s="31">
        <f t="shared" si="2"/>
        <v>716385076.71000004</v>
      </c>
      <c r="N14" s="52"/>
    </row>
    <row r="15" spans="2:14" ht="15" x14ac:dyDescent="0.25">
      <c r="B15" s="24"/>
      <c r="C15" s="28"/>
      <c r="D15" s="29" t="s">
        <v>21</v>
      </c>
      <c r="E15" s="32">
        <v>664379232.75</v>
      </c>
      <c r="F15" s="33">
        <v>70725741.170000002</v>
      </c>
      <c r="G15" s="33">
        <v>735104973.91999996</v>
      </c>
      <c r="H15" s="33">
        <v>160325210.31999999</v>
      </c>
      <c r="I15" s="33">
        <v>124450032.36</v>
      </c>
      <c r="J15" s="33">
        <v>124450032.36</v>
      </c>
      <c r="K15" s="33">
        <v>122012434.01999998</v>
      </c>
      <c r="L15" s="33">
        <v>610654941.56000006</v>
      </c>
    </row>
    <row r="16" spans="2:14" ht="15" x14ac:dyDescent="0.25">
      <c r="B16" s="24"/>
      <c r="C16" s="28"/>
      <c r="D16" s="29" t="s">
        <v>22</v>
      </c>
      <c r="E16" s="32"/>
      <c r="F16" s="33"/>
      <c r="G16" s="33"/>
      <c r="H16" s="33"/>
      <c r="I16" s="33"/>
      <c r="J16" s="33"/>
      <c r="K16" s="33"/>
      <c r="L16" s="33">
        <f t="shared" si="1"/>
        <v>0</v>
      </c>
    </row>
    <row r="17" spans="2:12" ht="15" x14ac:dyDescent="0.25">
      <c r="B17" s="24"/>
      <c r="C17" s="28"/>
      <c r="D17" s="29" t="s">
        <v>23</v>
      </c>
      <c r="E17" s="32">
        <v>125486594</v>
      </c>
      <c r="F17" s="33">
        <v>2804281.43</v>
      </c>
      <c r="G17" s="33">
        <v>128290875.42999999</v>
      </c>
      <c r="H17" s="33">
        <v>23809087.220000003</v>
      </c>
      <c r="I17" s="33">
        <v>22560740.280000001</v>
      </c>
      <c r="J17" s="33">
        <v>22560740.280000001</v>
      </c>
      <c r="K17" s="33">
        <v>22560740.280000001</v>
      </c>
      <c r="L17" s="33">
        <v>105730135.14999998</v>
      </c>
    </row>
    <row r="18" spans="2:12" ht="15" x14ac:dyDescent="0.25">
      <c r="B18" s="24"/>
      <c r="C18" s="28"/>
      <c r="D18" s="29" t="s">
        <v>24</v>
      </c>
      <c r="E18" s="32"/>
      <c r="F18" s="33"/>
      <c r="G18" s="33"/>
      <c r="H18" s="33"/>
      <c r="I18" s="33"/>
      <c r="J18" s="33"/>
      <c r="K18" s="33"/>
      <c r="L18" s="33">
        <f t="shared" si="1"/>
        <v>0</v>
      </c>
    </row>
    <row r="19" spans="2:12" ht="15" x14ac:dyDescent="0.25">
      <c r="B19" s="24"/>
      <c r="C19" s="28"/>
      <c r="D19" s="29" t="s">
        <v>25</v>
      </c>
      <c r="E19" s="32"/>
      <c r="F19" s="33"/>
      <c r="G19" s="33"/>
      <c r="H19" s="33"/>
      <c r="I19" s="33"/>
      <c r="J19" s="33"/>
      <c r="K19" s="33"/>
      <c r="L19" s="33">
        <f t="shared" si="1"/>
        <v>0</v>
      </c>
    </row>
    <row r="20" spans="2:12" ht="15" x14ac:dyDescent="0.25">
      <c r="B20" s="24"/>
      <c r="C20" s="28"/>
      <c r="D20" s="29" t="s">
        <v>26</v>
      </c>
      <c r="E20" s="32"/>
      <c r="F20" s="33"/>
      <c r="G20" s="33"/>
      <c r="H20" s="33"/>
      <c r="I20" s="33"/>
      <c r="J20" s="33"/>
      <c r="K20" s="33"/>
      <c r="L20" s="33">
        <f t="shared" si="1"/>
        <v>0</v>
      </c>
    </row>
    <row r="21" spans="2:12" ht="15" x14ac:dyDescent="0.25">
      <c r="B21" s="24"/>
      <c r="C21" s="28"/>
      <c r="D21" s="29" t="s">
        <v>27</v>
      </c>
      <c r="E21" s="32"/>
      <c r="F21" s="33"/>
      <c r="G21" s="33"/>
      <c r="H21" s="33"/>
      <c r="I21" s="33"/>
      <c r="J21" s="33"/>
      <c r="K21" s="33"/>
      <c r="L21" s="33">
        <f t="shared" si="1"/>
        <v>0</v>
      </c>
    </row>
    <row r="22" spans="2:12" ht="15" x14ac:dyDescent="0.25">
      <c r="B22" s="24"/>
      <c r="C22" s="28"/>
      <c r="D22" s="29" t="s">
        <v>28</v>
      </c>
      <c r="E22" s="32"/>
      <c r="F22" s="33"/>
      <c r="G22" s="33"/>
      <c r="H22" s="33"/>
      <c r="I22" s="33"/>
      <c r="J22" s="33"/>
      <c r="K22" s="33"/>
      <c r="L22" s="33">
        <f t="shared" si="1"/>
        <v>0</v>
      </c>
    </row>
    <row r="23" spans="2:12" ht="15" x14ac:dyDescent="0.25">
      <c r="B23" s="24"/>
      <c r="C23" s="25" t="s">
        <v>29</v>
      </c>
      <c r="D23" s="26"/>
      <c r="E23" s="31">
        <f>SUM(E24:E26)</f>
        <v>72417380.200000003</v>
      </c>
      <c r="F23" s="31">
        <f t="shared" ref="F23:L23" si="3">SUM(F24:F26)</f>
        <v>9029738.2099999972</v>
      </c>
      <c r="G23" s="31">
        <f t="shared" si="3"/>
        <v>81447118.410000011</v>
      </c>
      <c r="H23" s="31">
        <f t="shared" si="3"/>
        <v>20912028.66</v>
      </c>
      <c r="I23" s="31">
        <f t="shared" si="3"/>
        <v>13130534.899999999</v>
      </c>
      <c r="J23" s="31">
        <f t="shared" si="3"/>
        <v>13130534.899999999</v>
      </c>
      <c r="K23" s="31">
        <f t="shared" si="3"/>
        <v>13130534.899999999</v>
      </c>
      <c r="L23" s="31">
        <f t="shared" si="3"/>
        <v>68316583.50999999</v>
      </c>
    </row>
    <row r="24" spans="2:12" ht="15" x14ac:dyDescent="0.25">
      <c r="B24" s="24"/>
      <c r="C24" s="28"/>
      <c r="D24" s="29" t="s">
        <v>30</v>
      </c>
      <c r="E24" s="32">
        <v>72417380.200000003</v>
      </c>
      <c r="F24" s="33">
        <v>9029738.2099999972</v>
      </c>
      <c r="G24" s="33">
        <v>81447118.410000011</v>
      </c>
      <c r="H24" s="33">
        <v>20912028.66</v>
      </c>
      <c r="I24" s="33">
        <v>13130534.899999999</v>
      </c>
      <c r="J24" s="33">
        <v>13130534.899999999</v>
      </c>
      <c r="K24" s="33">
        <v>13130534.899999999</v>
      </c>
      <c r="L24" s="33">
        <v>68316583.50999999</v>
      </c>
    </row>
    <row r="25" spans="2:12" ht="15" x14ac:dyDescent="0.25">
      <c r="B25" s="24"/>
      <c r="C25" s="28"/>
      <c r="D25" s="29" t="s">
        <v>31</v>
      </c>
      <c r="E25" s="34"/>
      <c r="F25" s="35"/>
      <c r="G25" s="35"/>
      <c r="H25" s="35"/>
      <c r="I25" s="35"/>
      <c r="J25" s="35"/>
      <c r="K25" s="35"/>
      <c r="L25" s="35">
        <f t="shared" si="1"/>
        <v>0</v>
      </c>
    </row>
    <row r="26" spans="2:12" ht="15" x14ac:dyDescent="0.25">
      <c r="B26" s="24"/>
      <c r="C26" s="28"/>
      <c r="D26" s="29" t="s">
        <v>32</v>
      </c>
      <c r="E26" s="22"/>
      <c r="F26" s="23"/>
      <c r="G26" s="23"/>
      <c r="H26" s="23"/>
      <c r="I26" s="23"/>
      <c r="J26" s="23"/>
      <c r="K26" s="23"/>
      <c r="L26" s="23">
        <f t="shared" si="1"/>
        <v>0</v>
      </c>
    </row>
    <row r="27" spans="2:12" ht="15" x14ac:dyDescent="0.25">
      <c r="B27" s="24"/>
      <c r="C27" s="25" t="s">
        <v>33</v>
      </c>
      <c r="D27" s="26"/>
      <c r="E27" s="36">
        <f>SUM(E28:E29)</f>
        <v>0</v>
      </c>
      <c r="F27" s="36"/>
      <c r="G27" s="37"/>
      <c r="H27" s="36"/>
      <c r="I27" s="36"/>
      <c r="J27" s="36"/>
      <c r="K27" s="36"/>
      <c r="L27" s="37">
        <f t="shared" si="1"/>
        <v>0</v>
      </c>
    </row>
    <row r="28" spans="2:12" ht="15" x14ac:dyDescent="0.25">
      <c r="B28" s="24"/>
      <c r="C28" s="28"/>
      <c r="D28" s="29" t="s">
        <v>34</v>
      </c>
      <c r="E28" s="22"/>
      <c r="F28" s="23"/>
      <c r="G28" s="23"/>
      <c r="H28" s="23"/>
      <c r="I28" s="23"/>
      <c r="J28" s="23"/>
      <c r="K28" s="23"/>
      <c r="L28" s="23">
        <f t="shared" si="1"/>
        <v>0</v>
      </c>
    </row>
    <row r="29" spans="2:12" ht="15" x14ac:dyDescent="0.25">
      <c r="B29" s="24"/>
      <c r="C29" s="28"/>
      <c r="D29" s="29" t="s">
        <v>35</v>
      </c>
      <c r="E29" s="22"/>
      <c r="F29" s="23"/>
      <c r="G29" s="23"/>
      <c r="H29" s="23"/>
      <c r="I29" s="23"/>
      <c r="J29" s="23"/>
      <c r="K29" s="23"/>
      <c r="L29" s="23">
        <f t="shared" si="1"/>
        <v>0</v>
      </c>
    </row>
    <row r="30" spans="2:12" ht="15" x14ac:dyDescent="0.25">
      <c r="B30" s="24"/>
      <c r="C30" s="25" t="s">
        <v>36</v>
      </c>
      <c r="D30" s="26"/>
      <c r="E30" s="36">
        <f>SUM(E31:E34)</f>
        <v>0</v>
      </c>
      <c r="F30" s="36"/>
      <c r="G30" s="37"/>
      <c r="H30" s="36"/>
      <c r="I30" s="36"/>
      <c r="J30" s="36"/>
      <c r="K30" s="36"/>
      <c r="L30" s="37">
        <f t="shared" si="1"/>
        <v>0</v>
      </c>
    </row>
    <row r="31" spans="2:12" ht="15" x14ac:dyDescent="0.25">
      <c r="B31" s="24"/>
      <c r="C31" s="28"/>
      <c r="D31" s="29" t="s">
        <v>37</v>
      </c>
      <c r="E31" s="22"/>
      <c r="F31" s="23"/>
      <c r="G31" s="23"/>
      <c r="H31" s="23"/>
      <c r="I31" s="23"/>
      <c r="J31" s="23"/>
      <c r="K31" s="23"/>
      <c r="L31" s="23">
        <f t="shared" si="1"/>
        <v>0</v>
      </c>
    </row>
    <row r="32" spans="2:12" ht="15" x14ac:dyDescent="0.25">
      <c r="B32" s="24"/>
      <c r="C32" s="28"/>
      <c r="D32" s="29" t="s">
        <v>38</v>
      </c>
      <c r="E32" s="22"/>
      <c r="F32" s="23"/>
      <c r="G32" s="23"/>
      <c r="H32" s="23"/>
      <c r="I32" s="23"/>
      <c r="J32" s="23"/>
      <c r="K32" s="23"/>
      <c r="L32" s="23">
        <f t="shared" si="1"/>
        <v>0</v>
      </c>
    </row>
    <row r="33" spans="1:13" ht="15" x14ac:dyDescent="0.25">
      <c r="B33" s="24"/>
      <c r="C33" s="28"/>
      <c r="D33" s="29" t="s">
        <v>39</v>
      </c>
      <c r="E33" s="22"/>
      <c r="F33" s="23"/>
      <c r="G33" s="23"/>
      <c r="H33" s="23"/>
      <c r="I33" s="23"/>
      <c r="J33" s="23"/>
      <c r="K33" s="23"/>
      <c r="L33" s="23">
        <f t="shared" si="1"/>
        <v>0</v>
      </c>
    </row>
    <row r="34" spans="1:13" ht="15" x14ac:dyDescent="0.25">
      <c r="B34" s="24"/>
      <c r="C34" s="28"/>
      <c r="D34" s="29" t="s">
        <v>40</v>
      </c>
      <c r="E34" s="22"/>
      <c r="F34" s="23"/>
      <c r="G34" s="23"/>
      <c r="H34" s="23"/>
      <c r="I34" s="23"/>
      <c r="J34" s="23"/>
      <c r="K34" s="23"/>
      <c r="L34" s="23">
        <f t="shared" si="1"/>
        <v>0</v>
      </c>
    </row>
    <row r="35" spans="1:13" ht="15" x14ac:dyDescent="0.25">
      <c r="B35" s="24"/>
      <c r="C35" s="25" t="s">
        <v>41</v>
      </c>
      <c r="D35" s="26"/>
      <c r="E35" s="36">
        <f>SUM(E36)</f>
        <v>0</v>
      </c>
      <c r="F35" s="36"/>
      <c r="G35" s="37"/>
      <c r="H35" s="36"/>
      <c r="I35" s="36"/>
      <c r="J35" s="36"/>
      <c r="K35" s="36"/>
      <c r="L35" s="37">
        <f t="shared" si="1"/>
        <v>0</v>
      </c>
    </row>
    <row r="36" spans="1:13" ht="15" x14ac:dyDescent="0.25">
      <c r="B36" s="24"/>
      <c r="C36" s="28"/>
      <c r="D36" s="29" t="s">
        <v>42</v>
      </c>
      <c r="E36" s="22"/>
      <c r="F36" s="23"/>
      <c r="G36" s="23"/>
      <c r="H36" s="23"/>
      <c r="I36" s="23"/>
      <c r="J36" s="23"/>
      <c r="K36" s="23"/>
      <c r="L36" s="23">
        <f t="shared" si="1"/>
        <v>0</v>
      </c>
    </row>
    <row r="37" spans="1:13" ht="15" customHeight="1" x14ac:dyDescent="0.25">
      <c r="B37" s="19" t="s">
        <v>43</v>
      </c>
      <c r="C37" s="20"/>
      <c r="D37" s="21"/>
      <c r="E37" s="22"/>
      <c r="F37" s="23"/>
      <c r="G37" s="23"/>
      <c r="H37" s="23"/>
      <c r="I37" s="23"/>
      <c r="J37" s="23"/>
      <c r="K37" s="23"/>
      <c r="L37" s="23">
        <f t="shared" si="1"/>
        <v>0</v>
      </c>
    </row>
    <row r="38" spans="1:13" ht="15" customHeight="1" x14ac:dyDescent="0.25">
      <c r="B38" s="19" t="s">
        <v>44</v>
      </c>
      <c r="C38" s="20"/>
      <c r="D38" s="21"/>
      <c r="E38" s="22"/>
      <c r="F38" s="23"/>
      <c r="G38" s="23"/>
      <c r="H38" s="23"/>
      <c r="I38" s="23"/>
      <c r="J38" s="23"/>
      <c r="K38" s="23"/>
      <c r="L38" s="23">
        <f t="shared" si="1"/>
        <v>0</v>
      </c>
    </row>
    <row r="39" spans="1:13" ht="15.75" customHeight="1" x14ac:dyDescent="0.25">
      <c r="B39" s="19" t="s">
        <v>45</v>
      </c>
      <c r="C39" s="20"/>
      <c r="D39" s="21"/>
      <c r="E39" s="22"/>
      <c r="F39" s="23"/>
      <c r="G39" s="23"/>
      <c r="H39" s="23"/>
      <c r="I39" s="23"/>
      <c r="J39" s="23"/>
      <c r="K39" s="23"/>
      <c r="L39" s="23">
        <f t="shared" si="1"/>
        <v>0</v>
      </c>
    </row>
    <row r="40" spans="1:13" ht="15" x14ac:dyDescent="0.25">
      <c r="B40" s="39"/>
      <c r="C40" s="40"/>
      <c r="D40" s="41"/>
      <c r="E40" s="42"/>
      <c r="F40" s="43"/>
      <c r="G40" s="43"/>
      <c r="H40" s="43"/>
      <c r="I40" s="43"/>
      <c r="J40" s="43"/>
      <c r="K40" s="43"/>
      <c r="L40" s="43"/>
    </row>
    <row r="41" spans="1:13" s="50" customFormat="1" ht="16.5" customHeight="1" x14ac:dyDescent="0.2">
      <c r="A41" s="44"/>
      <c r="B41" s="45"/>
      <c r="C41" s="46" t="s">
        <v>46</v>
      </c>
      <c r="D41" s="47"/>
      <c r="E41" s="48">
        <f>+E11+E14+E23+E27+E30+E35+E37+E38+E39</f>
        <v>862283206.95000005</v>
      </c>
      <c r="F41" s="49">
        <f>+F11+F14+F23+F27+F30+F35+F37+F38+F39</f>
        <v>82559760.810000002</v>
      </c>
      <c r="G41" s="48">
        <f t="shared" ref="G41:L41" si="4">+G11+G14+G23+G27+G30+G35+G37+G38+G39</f>
        <v>944842967.75999987</v>
      </c>
      <c r="H41" s="48">
        <f t="shared" si="4"/>
        <v>205046326.19999999</v>
      </c>
      <c r="I41" s="48">
        <f t="shared" si="4"/>
        <v>160141307.53999999</v>
      </c>
      <c r="J41" s="48">
        <f t="shared" si="4"/>
        <v>160141307.53999999</v>
      </c>
      <c r="K41" s="48">
        <f t="shared" si="4"/>
        <v>157703709.19999999</v>
      </c>
      <c r="L41" s="48">
        <f t="shared" si="4"/>
        <v>784701660.22000003</v>
      </c>
      <c r="M41" s="44"/>
    </row>
    <row r="42" spans="1:13" x14ac:dyDescent="0.2">
      <c r="B42" s="2"/>
      <c r="C42" s="2"/>
      <c r="D42" s="2"/>
      <c r="E42" s="51">
        <f>+E41-[1]CFG!D47</f>
        <v>0</v>
      </c>
      <c r="F42" s="51">
        <f>+F41-[1]CFG!E47</f>
        <v>0</v>
      </c>
      <c r="G42" s="51">
        <f>+G41-[1]CFG!F47</f>
        <v>0</v>
      </c>
      <c r="H42" s="51">
        <f>+H41-[1]CFG!G47</f>
        <v>0</v>
      </c>
      <c r="I42" s="51">
        <f>+I41-[1]CFG!H47</f>
        <v>0</v>
      </c>
      <c r="J42" s="51">
        <f>+J41-[1]CFG!I47</f>
        <v>0</v>
      </c>
      <c r="K42" s="51">
        <f>+K41-[1]CFG!J47</f>
        <v>0</v>
      </c>
      <c r="L42" s="51">
        <f>+L41-[1]CFG!K47</f>
        <v>0</v>
      </c>
    </row>
  </sheetData>
  <mergeCells count="17">
    <mergeCell ref="C35:D35"/>
    <mergeCell ref="B37:D37"/>
    <mergeCell ref="B38:D38"/>
    <mergeCell ref="B39:D39"/>
    <mergeCell ref="C41:D41"/>
    <mergeCell ref="B10:D10"/>
    <mergeCell ref="C11:D11"/>
    <mergeCell ref="C14:D14"/>
    <mergeCell ref="C23:D23"/>
    <mergeCell ref="C27:D27"/>
    <mergeCell ref="C30:D30"/>
    <mergeCell ref="B1:L1"/>
    <mergeCell ref="B2:L2"/>
    <mergeCell ref="B3:L3"/>
    <mergeCell ref="B7:D9"/>
    <mergeCell ref="E7:K7"/>
    <mergeCell ref="L7:L8"/>
  </mergeCells>
  <pageMargins left="0.70866141732283472" right="0.70866141732283472" top="0.39370078740157483" bottom="0.74803149606299213" header="0.31496062992125984" footer="0.31496062992125984"/>
  <pageSetup scale="51" orientation="landscape" r:id="rId1"/>
  <headerFoot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CProg</vt:lpstr>
      <vt:lpstr>CProg!Área_de_impresión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MALDONADO PENA VERONICA</dc:creator>
  <cp:lastModifiedBy>MALDONADO PENA VERONICA</cp:lastModifiedBy>
  <cp:lastPrinted>2017-11-24T18:13:47Z</cp:lastPrinted>
  <dcterms:created xsi:type="dcterms:W3CDTF">2017-11-24T17:44:12Z</dcterms:created>
  <dcterms:modified xsi:type="dcterms:W3CDTF">2017-11-24T18:14:54Z</dcterms:modified>
</cp:coreProperties>
</file>