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LEY CONTABLE\INFORMACION ANUAL\"/>
    </mc:Choice>
  </mc:AlternateContent>
  <xr:revisionPtr revIDLastSave="0" documentId="13_ncr:1_{A499D0AA-7457-4042-B704-BD8D25C3F909}" xr6:coauthVersionLast="47" xr6:coauthVersionMax="47" xr10:uidLastSave="{00000000-0000-0000-0000-000000000000}"/>
  <bookViews>
    <workbookView xWindow="-28920" yWindow="-120" windowWidth="29040" windowHeight="15720" xr2:uid="{211FCA18-50B3-41BE-BD7D-8199B838D2C3}"/>
  </bookViews>
  <sheets>
    <sheet name="Hoja1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0" i="1" l="1"/>
  <c r="E27" i="1" l="1"/>
  <c r="D27" i="1"/>
  <c r="C27" i="1"/>
  <c r="B27" i="1"/>
  <c r="E20" i="1"/>
  <c r="E30" i="1" s="1"/>
  <c r="D20" i="1"/>
  <c r="D30" i="1" s="1"/>
  <c r="C20" i="1"/>
  <c r="C30" i="1" s="1"/>
  <c r="B20" i="1"/>
  <c r="B30" i="1" s="1"/>
  <c r="E6" i="1"/>
  <c r="D6" i="1"/>
  <c r="C6" i="1"/>
  <c r="B6" i="1"/>
  <c r="G27" i="1"/>
  <c r="G20" i="1"/>
  <c r="A2" i="1"/>
  <c r="G6" i="1" l="1"/>
  <c r="G30" i="1" s="1"/>
  <c r="H30" i="1" s="1"/>
  <c r="G37" i="1" l="1"/>
</calcChain>
</file>

<file path=xl/sharedStrings.xml><?xml version="1.0" encoding="utf-8"?>
<sst xmlns="http://schemas.openxmlformats.org/spreadsheetml/2006/main" count="38" uniqueCount="38">
  <si>
    <t>Formato 7 c) Resultados de Ingresos - LDF</t>
  </si>
  <si>
    <t>Resultados de Ingresos - LDF</t>
  </si>
  <si>
    <t>(PESOS)</t>
  </si>
  <si>
    <t>Concepto (b)</t>
  </si>
  <si>
    <t>2021  (c)</t>
  </si>
  <si>
    <t>2022 (c)</t>
  </si>
  <si>
    <t>2023  (c)</t>
  </si>
  <si>
    <r>
      <t xml:space="preserve">Año del Ejercicio Vigente </t>
    </r>
    <r>
      <rPr>
        <b/>
        <vertAlign val="superscript"/>
        <sz val="8.25"/>
        <color theme="1"/>
        <rFont val="Calibri"/>
        <family val="2"/>
      </rPr>
      <t>2</t>
    </r>
    <r>
      <rPr>
        <b/>
        <sz val="11"/>
        <color theme="1"/>
        <rFont val="Calibri"/>
        <family val="2"/>
        <scheme val="minor"/>
      </rPr>
      <t xml:space="preserve"> (d)</t>
    </r>
  </si>
  <si>
    <t>1. Ingresos de Libre Disposición (1=A+B+C+D+E+F+G+H+I+J+K+L)</t>
  </si>
  <si>
    <t>A.     Impuestos</t>
  </si>
  <si>
    <t>B.     Cuotas y Aportaciones de Seguridad Social</t>
  </si>
  <si>
    <t>C.    Contribuciones de Mejoras</t>
  </si>
  <si>
    <t>D.    Derechos</t>
  </si>
  <si>
    <t>E.     Productos</t>
  </si>
  <si>
    <t>F.     Aprovechamientos</t>
  </si>
  <si>
    <t>G.    Ingresos por Venta de Bienes y Prestación de Servicios</t>
  </si>
  <si>
    <t>H.    Participaciones</t>
  </si>
  <si>
    <t>I.      Incentivos Derivados de la Colaboración Fiscal</t>
  </si>
  <si>
    <t>J.     Transferencias y Asignaciones</t>
  </si>
  <si>
    <t>K.     Convenios</t>
  </si>
  <si>
    <t>L.     Otros Ingresos de Libre Disposición</t>
  </si>
  <si>
    <t>2. Transferencias Federales Etiquetadas (2=A+B+C+D+E)</t>
  </si>
  <si>
    <t>A.     Aportaciones</t>
  </si>
  <si>
    <t>B.     Convenios</t>
  </si>
  <si>
    <t>C.    Fondos Distintos de Aportaciones</t>
  </si>
  <si>
    <t>D.    Transferencias, Asignaciones, Subsidios y Subvenciones, y Pensiones y Jubilaciones</t>
  </si>
  <si>
    <t>E.     Otras Transferencias Federales Etiquetadas</t>
  </si>
  <si>
    <t>3. Ingresos Derivados de Financiamientos (3=A)</t>
  </si>
  <si>
    <t>A. Ingresos Derivados de Financiamientos</t>
  </si>
  <si>
    <t>4. Total de Resultados de Ingresos (4=1+2+3)</t>
  </si>
  <si>
    <t>Datos Informativos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</si>
  <si>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</si>
  <si>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</si>
  <si>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 (3 = 1 + 2)</t>
  </si>
  <si>
    <r>
      <rPr>
        <vertAlign val="superscript"/>
        <sz val="8.25"/>
        <color theme="1"/>
        <rFont val="Calibri"/>
        <family val="2"/>
      </rPr>
      <t>1</t>
    </r>
    <r>
      <rPr>
        <sz val="11"/>
        <color theme="1"/>
        <rFont val="Calibri"/>
        <family val="2"/>
        <scheme val="minor"/>
      </rPr>
      <t>. Los importes corresponden al momento contable de los ingresos devengados.</t>
    </r>
  </si>
  <si>
    <r>
      <rPr>
        <vertAlign val="superscript"/>
        <sz val="8.25"/>
        <color theme="1"/>
        <rFont val="Calibri"/>
        <family val="2"/>
      </rPr>
      <t>2</t>
    </r>
    <r>
      <rPr>
        <sz val="11"/>
        <color theme="1"/>
        <rFont val="Calibri"/>
        <family val="2"/>
        <scheme val="minor"/>
      </rPr>
      <t xml:space="preserve">. Los importes corresponden a los ingresos devengados al cierre trimestral más reciente disponible y estimados para el resto del ejercicio. </t>
    </r>
  </si>
  <si>
    <t>2024  (c)</t>
  </si>
  <si>
    <t>2025  (c)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</si>
</sst>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8.25"/>
      <color theme="1"/>
      <name val="Calibri"/>
      <family val="2"/>
    </font>
    <font>
      <sz val="10"/>
      <color theme="0" tint="-0.14999847407452621"/>
      <name val="Arial"/>
      <family val="2"/>
    </font>
    <font>
      <vertAlign val="superscript"/>
      <sz val="8.25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3">
    <xf numFmtId="0" fontId="0" fillId="0" borderId="0" xfId="0"/>
    <xf numFmtId="0" fontId="2" fillId="2" borderId="9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indent="3"/>
    </xf>
    <xf numFmtId="4" fontId="2" fillId="0" borderId="8" xfId="0" applyNumberFormat="1" applyFont="1" applyBorder="1" applyAlignment="1" applyProtection="1">
      <alignment horizontal="right" vertical="center"/>
      <protection locked="0"/>
    </xf>
    <xf numFmtId="0" fontId="0" fillId="0" borderId="10" xfId="0" applyBorder="1" applyAlignment="1">
      <alignment horizontal="left" vertical="center" indent="6"/>
    </xf>
    <xf numFmtId="4" fontId="0" fillId="0" borderId="10" xfId="0" applyNumberFormat="1" applyBorder="1" applyAlignment="1" applyProtection="1">
      <alignment horizontal="right" vertical="top"/>
      <protection locked="0"/>
    </xf>
    <xf numFmtId="0" fontId="0" fillId="0" borderId="10" xfId="0" applyBorder="1" applyAlignment="1">
      <alignment horizontal="left" vertical="center" wrapText="1" indent="6"/>
    </xf>
    <xf numFmtId="3" fontId="1" fillId="0" borderId="10" xfId="1" applyNumberFormat="1" applyFont="1" applyFill="1" applyBorder="1" applyAlignment="1" applyProtection="1">
      <alignment vertical="center"/>
      <protection locked="0"/>
    </xf>
    <xf numFmtId="0" fontId="0" fillId="0" borderId="10" xfId="0" applyBorder="1" applyAlignment="1">
      <alignment horizontal="left" indent="6"/>
    </xf>
    <xf numFmtId="0" fontId="2" fillId="0" borderId="10" xfId="0" applyFont="1" applyBorder="1" applyAlignment="1">
      <alignment horizontal="left" vertical="center" indent="3"/>
    </xf>
    <xf numFmtId="4" fontId="0" fillId="0" borderId="8" xfId="0" applyNumberFormat="1" applyBorder="1" applyAlignment="1" applyProtection="1">
      <alignment horizontal="right" vertical="center"/>
      <protection locked="0"/>
    </xf>
    <xf numFmtId="0" fontId="0" fillId="0" borderId="10" xfId="0" applyBorder="1" applyAlignment="1">
      <alignment horizontal="left" vertical="center" indent="9"/>
    </xf>
    <xf numFmtId="0" fontId="0" fillId="0" borderId="10" xfId="0" applyBorder="1" applyAlignment="1">
      <alignment vertical="center"/>
    </xf>
    <xf numFmtId="4" fontId="0" fillId="0" borderId="8" xfId="0" applyNumberFormat="1" applyBorder="1" applyAlignment="1">
      <alignment horizontal="right" vertical="center"/>
    </xf>
    <xf numFmtId="165" fontId="4" fillId="3" borderId="0" xfId="0" applyNumberFormat="1" applyFont="1" applyFill="1"/>
    <xf numFmtId="0" fontId="0" fillId="0" borderId="10" xfId="0" applyBorder="1" applyAlignment="1">
      <alignment horizontal="center"/>
    </xf>
    <xf numFmtId="0" fontId="2" fillId="0" borderId="10" xfId="0" applyFont="1" applyBorder="1"/>
    <xf numFmtId="0" fontId="0" fillId="0" borderId="10" xfId="0" applyBorder="1"/>
    <xf numFmtId="0" fontId="0" fillId="0" borderId="10" xfId="0" applyBorder="1" applyAlignment="1">
      <alignment wrapText="1"/>
    </xf>
    <xf numFmtId="4" fontId="0" fillId="0" borderId="10" xfId="0" applyNumberFormat="1" applyBorder="1"/>
    <xf numFmtId="0" fontId="0" fillId="0" borderId="11" xfId="0" applyBorder="1"/>
    <xf numFmtId="4" fontId="2" fillId="0" borderId="8" xfId="0" applyNumberFormat="1" applyFont="1" applyFill="1" applyBorder="1" applyAlignment="1" applyProtection="1">
      <alignment horizontal="right" vertical="center"/>
      <protection locked="0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4" fontId="0" fillId="0" borderId="8" xfId="0" applyNumberFormat="1" applyFill="1" applyBorder="1" applyAlignment="1" applyProtection="1">
      <alignment horizontal="right" vertical="center"/>
      <protection locked="0"/>
    </xf>
  </cellXfs>
  <cellStyles count="2">
    <cellStyle name="Millares 2" xfId="1" xr:uid="{FE9FB238-A9B8-4C37-80BE-10E333FEADA1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ESTADOS%20FINANCIEROS/PRIMER%20TRIMESTRE/0361_IDF_%20LEY%20DISCIPLINA%20FINANCIERA%20Primer%20Trimestre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024\ESTADOS%20FINANCIEROS\CUARTO%20TRIM\ENTREGAR%20A%20BERTHA\0361_IDF_Cuarto%20trimestre%20LEY%20DISCIPLINA%20FINANCIERA.xlsx" TargetMode="External"/><Relationship Id="rId1" Type="http://schemas.openxmlformats.org/officeDocument/2006/relationships/externalLinkPath" Target="/2024/ESTADOS%20FINANCIEROS/CUARTO%20TRIM/ENTREGAR%20A%20BERTHA/0361_IDF_Cuarto%20trimestre%20LEY%20DISCIPLINA%20FINANCIE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o 1"/>
      <sheetName val="Formato 2"/>
      <sheetName val="Formato 3"/>
      <sheetName val="Formato 4"/>
      <sheetName val="Formato 5"/>
      <sheetName val="Formato 6 a)"/>
      <sheetName val="Formato 6 b)"/>
      <sheetName val="Formato 6 c)"/>
      <sheetName val="Formato 6 d)"/>
      <sheetName val="Formato 7 a)"/>
      <sheetName val="Formato 7 b)"/>
      <sheetName val="Formato 7 c)"/>
      <sheetName val="Formato 7 d)"/>
      <sheetName val="Formato 8"/>
      <sheetName val="7a"/>
      <sheetName val="7b"/>
      <sheetName val="7c"/>
      <sheetName val="7d"/>
      <sheetName val="F8_IEA"/>
    </sheetNames>
    <sheetDataSet>
      <sheetData sheetId="0">
        <row r="2">
          <cell r="A2" t="str">
            <v xml:space="preserve"> SISTEMA AVANZADO DE BACHILLERATO Y EDUCACION SUPERIOR EN EL ESTADO DE GTO.</v>
          </cell>
        </row>
      </sheetData>
      <sheetData sheetId="1"/>
      <sheetData sheetId="2"/>
      <sheetData sheetId="3"/>
      <sheetData sheetId="4">
        <row r="70">
          <cell r="B70">
            <v>1157226773.74</v>
          </cell>
        </row>
      </sheetData>
      <sheetData sheetId="5">
        <row r="103">
          <cell r="E103">
            <v>0</v>
          </cell>
        </row>
      </sheetData>
      <sheetData sheetId="6"/>
      <sheetData sheetId="7"/>
      <sheetData sheetId="8"/>
      <sheetData sheetId="9">
        <row r="14">
          <cell r="B14">
            <v>151931408</v>
          </cell>
        </row>
      </sheetData>
      <sheetData sheetId="10">
        <row r="8">
          <cell r="A8" t="str">
            <v>A.     Servicios Personales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ormato 1"/>
      <sheetName val="Formato 2"/>
      <sheetName val="Formato 3"/>
      <sheetName val="Formato 4"/>
      <sheetName val="Formato 5"/>
      <sheetName val="Formato 6 a)"/>
      <sheetName val="Formato 6 b)"/>
      <sheetName val="Formato 6 c)"/>
      <sheetName val="Formato 6 d)"/>
      <sheetName val="Formato 7 a)"/>
      <sheetName val="Formato 7 b)"/>
      <sheetName val="Formato 7 c)"/>
      <sheetName val="Formato 7 d)"/>
      <sheetName val="Formato 8"/>
      <sheetName val="7a"/>
      <sheetName val="7b"/>
      <sheetName val="7c"/>
      <sheetName val="7d"/>
      <sheetName val="F8_IEA"/>
    </sheetNames>
    <sheetDataSet>
      <sheetData sheetId="0"/>
      <sheetData sheetId="1"/>
      <sheetData sheetId="2"/>
      <sheetData sheetId="3">
        <row r="8">
          <cell r="C8">
            <v>1140905941.0999999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F4107-D6A5-4EC8-97DD-6408F794C9F8}">
  <dimension ref="A1:H39"/>
  <sheetViews>
    <sheetView tabSelected="1" workbookViewId="0">
      <selection activeCell="I20" sqref="I20"/>
    </sheetView>
  </sheetViews>
  <sheetFormatPr baseColWidth="10" defaultColWidth="11" defaultRowHeight="15" x14ac:dyDescent="0.25"/>
  <cols>
    <col min="1" max="1" width="68.85546875" bestFit="1" customWidth="1"/>
    <col min="2" max="2" width="21.85546875" bestFit="1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7" ht="41.1" customHeight="1" x14ac:dyDescent="0.25">
      <c r="A1" s="23" t="s">
        <v>0</v>
      </c>
      <c r="B1" s="24"/>
      <c r="C1" s="24"/>
      <c r="D1" s="24"/>
      <c r="E1" s="24"/>
      <c r="F1" s="24"/>
      <c r="G1" s="25"/>
    </row>
    <row r="2" spans="1:7" x14ac:dyDescent="0.25">
      <c r="A2" s="26" t="str">
        <f>'[1]Formato 1'!A2</f>
        <v xml:space="preserve"> SISTEMA AVANZADO DE BACHILLERATO Y EDUCACION SUPERIOR EN EL ESTADO DE GTO.</v>
      </c>
      <c r="B2" s="27"/>
      <c r="C2" s="27"/>
      <c r="D2" s="27"/>
      <c r="E2" s="27"/>
      <c r="F2" s="27"/>
      <c r="G2" s="28"/>
    </row>
    <row r="3" spans="1:7" x14ac:dyDescent="0.25">
      <c r="A3" s="29" t="s">
        <v>1</v>
      </c>
      <c r="B3" s="30"/>
      <c r="C3" s="30"/>
      <c r="D3" s="30"/>
      <c r="E3" s="30"/>
      <c r="F3" s="30"/>
      <c r="G3" s="31"/>
    </row>
    <row r="4" spans="1:7" x14ac:dyDescent="0.25">
      <c r="A4" s="29" t="s">
        <v>2</v>
      </c>
      <c r="B4" s="30"/>
      <c r="C4" s="30"/>
      <c r="D4" s="30"/>
      <c r="E4" s="30"/>
      <c r="F4" s="30"/>
      <c r="G4" s="31"/>
    </row>
    <row r="5" spans="1:7" ht="30" x14ac:dyDescent="0.25">
      <c r="A5" s="1" t="s">
        <v>3</v>
      </c>
      <c r="B5" s="2" t="s">
        <v>4</v>
      </c>
      <c r="C5" s="2" t="s">
        <v>5</v>
      </c>
      <c r="D5" s="2" t="s">
        <v>6</v>
      </c>
      <c r="E5" s="2" t="s">
        <v>36</v>
      </c>
      <c r="F5" s="2" t="s">
        <v>37</v>
      </c>
      <c r="G5" s="2" t="s">
        <v>7</v>
      </c>
    </row>
    <row r="6" spans="1:7" ht="15.75" customHeight="1" x14ac:dyDescent="0.25">
      <c r="A6" s="3" t="s">
        <v>8</v>
      </c>
      <c r="B6" s="4">
        <f t="shared" ref="B6:E6" si="0">SUM(B7:B18)</f>
        <v>1065104278.89</v>
      </c>
      <c r="C6" s="4">
        <f t="shared" si="0"/>
        <v>988548869.76999998</v>
      </c>
      <c r="D6" s="4">
        <f t="shared" si="0"/>
        <v>1088635060.79</v>
      </c>
      <c r="E6" s="4">
        <f>SUM(E7:E18)</f>
        <v>1134403877.8700001</v>
      </c>
      <c r="F6" s="22">
        <v>1157226773.74</v>
      </c>
      <c r="G6" s="22">
        <f>SUM(G7:G18)</f>
        <v>1171231213.3</v>
      </c>
    </row>
    <row r="7" spans="1:7" x14ac:dyDescent="0.25">
      <c r="A7" s="5" t="s">
        <v>9</v>
      </c>
      <c r="B7" s="6">
        <v>0</v>
      </c>
      <c r="C7" s="6">
        <v>0</v>
      </c>
      <c r="D7" s="6">
        <v>0</v>
      </c>
      <c r="E7" s="6">
        <v>0</v>
      </c>
      <c r="F7" s="6">
        <v>0</v>
      </c>
      <c r="G7" s="6">
        <v>0</v>
      </c>
    </row>
    <row r="8" spans="1:7" ht="15.75" customHeight="1" x14ac:dyDescent="0.25">
      <c r="A8" s="5" t="s">
        <v>10</v>
      </c>
      <c r="B8" s="6">
        <v>0</v>
      </c>
      <c r="C8" s="6">
        <v>0</v>
      </c>
      <c r="D8" s="6">
        <v>0</v>
      </c>
      <c r="E8" s="6">
        <v>0</v>
      </c>
      <c r="F8" s="6">
        <v>0</v>
      </c>
      <c r="G8" s="6">
        <v>0</v>
      </c>
    </row>
    <row r="9" spans="1:7" x14ac:dyDescent="0.25">
      <c r="A9" s="5" t="s">
        <v>11</v>
      </c>
      <c r="B9" s="6">
        <v>0</v>
      </c>
      <c r="C9" s="6">
        <v>0</v>
      </c>
      <c r="D9" s="6">
        <v>0</v>
      </c>
      <c r="E9" s="6">
        <v>0</v>
      </c>
      <c r="F9" s="6">
        <v>0</v>
      </c>
      <c r="G9" s="6">
        <v>0</v>
      </c>
    </row>
    <row r="10" spans="1:7" x14ac:dyDescent="0.25">
      <c r="A10" s="5" t="s">
        <v>12</v>
      </c>
      <c r="B10" s="6">
        <v>0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</row>
    <row r="11" spans="1:7" x14ac:dyDescent="0.25">
      <c r="A11" s="5" t="s">
        <v>13</v>
      </c>
      <c r="B11" s="6">
        <v>0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</row>
    <row r="12" spans="1:7" x14ac:dyDescent="0.25">
      <c r="A12" s="5" t="s">
        <v>14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</row>
    <row r="13" spans="1:7" x14ac:dyDescent="0.25">
      <c r="A13" s="7" t="s">
        <v>15</v>
      </c>
      <c r="B13" s="6">
        <v>163854339.47999999</v>
      </c>
      <c r="C13" s="6">
        <v>102635591.94</v>
      </c>
      <c r="D13" s="6">
        <v>152209961.69999999</v>
      </c>
      <c r="E13" s="6">
        <v>158900168.91</v>
      </c>
      <c r="F13" s="20">
        <v>151931408</v>
      </c>
      <c r="G13" s="20">
        <v>154275509</v>
      </c>
    </row>
    <row r="14" spans="1:7" x14ac:dyDescent="0.25">
      <c r="A14" s="5" t="s">
        <v>16</v>
      </c>
      <c r="B14" s="6">
        <v>0</v>
      </c>
      <c r="C14" s="6">
        <v>0</v>
      </c>
      <c r="D14" s="6">
        <v>0</v>
      </c>
      <c r="E14" s="6">
        <v>0</v>
      </c>
      <c r="F14" s="11">
        <v>0</v>
      </c>
      <c r="G14" s="11">
        <v>0</v>
      </c>
    </row>
    <row r="15" spans="1:7" x14ac:dyDescent="0.25">
      <c r="A15" s="5" t="s">
        <v>17</v>
      </c>
      <c r="B15" s="6">
        <v>0</v>
      </c>
      <c r="C15" s="6">
        <v>0</v>
      </c>
      <c r="D15" s="6">
        <v>0</v>
      </c>
      <c r="E15" s="6">
        <v>0</v>
      </c>
      <c r="F15" s="11">
        <v>0</v>
      </c>
      <c r="G15" s="11">
        <v>0</v>
      </c>
    </row>
    <row r="16" spans="1:7" x14ac:dyDescent="0.25">
      <c r="A16" s="5" t="s">
        <v>18</v>
      </c>
      <c r="B16" s="6">
        <v>901249939.40999997</v>
      </c>
      <c r="C16" s="6">
        <v>885913277.83000004</v>
      </c>
      <c r="D16" s="6">
        <v>936425099.09000003</v>
      </c>
      <c r="E16" s="8">
        <v>975503708.96000004</v>
      </c>
      <c r="F16" s="18">
        <v>1005295365.74</v>
      </c>
      <c r="G16" s="18">
        <v>1016955704.3</v>
      </c>
    </row>
    <row r="17" spans="1:8" x14ac:dyDescent="0.25">
      <c r="A17" s="5" t="s">
        <v>19</v>
      </c>
      <c r="B17" s="6">
        <v>0</v>
      </c>
      <c r="C17" s="6">
        <v>0</v>
      </c>
      <c r="D17" s="6">
        <v>0</v>
      </c>
      <c r="E17" s="6">
        <v>0</v>
      </c>
      <c r="F17" s="11">
        <v>0</v>
      </c>
      <c r="G17" s="11">
        <v>0</v>
      </c>
    </row>
    <row r="18" spans="1:8" x14ac:dyDescent="0.25">
      <c r="A18" s="9" t="s">
        <v>20</v>
      </c>
      <c r="B18" s="6">
        <v>0</v>
      </c>
      <c r="C18" s="6">
        <v>0</v>
      </c>
      <c r="D18" s="6">
        <v>0</v>
      </c>
      <c r="E18" s="6">
        <v>0</v>
      </c>
      <c r="F18" s="11">
        <v>0</v>
      </c>
      <c r="G18" s="11">
        <v>0</v>
      </c>
    </row>
    <row r="19" spans="1:8" x14ac:dyDescent="0.25">
      <c r="A19" s="5"/>
      <c r="B19" s="6"/>
      <c r="C19" s="6"/>
      <c r="D19" s="6"/>
      <c r="E19" s="6"/>
      <c r="F19" s="18"/>
      <c r="G19" s="18"/>
    </row>
    <row r="20" spans="1:8" x14ac:dyDescent="0.25">
      <c r="A20" s="10" t="s">
        <v>21</v>
      </c>
      <c r="B20" s="4">
        <f t="shared" ref="B20:E20" si="1">SUM(B21:B25)</f>
        <v>12295899.439999999</v>
      </c>
      <c r="C20" s="4">
        <f t="shared" si="1"/>
        <v>12687829.859999999</v>
      </c>
      <c r="D20" s="4">
        <f t="shared" si="1"/>
        <v>8999268.9000000004</v>
      </c>
      <c r="E20" s="4">
        <f>SUM(E21:E25)</f>
        <v>6502063.2300000004</v>
      </c>
      <c r="F20" s="4">
        <f>SUM(F21:F25)</f>
        <v>26196717.09</v>
      </c>
      <c r="G20" s="22">
        <f>SUM(G21:G25)</f>
        <v>0</v>
      </c>
    </row>
    <row r="21" spans="1:8" x14ac:dyDescent="0.25">
      <c r="A21" s="5" t="s">
        <v>22</v>
      </c>
      <c r="B21" s="11">
        <v>12295899.439999999</v>
      </c>
      <c r="C21" s="11">
        <v>12687829.859999999</v>
      </c>
      <c r="D21" s="11">
        <v>8999268.9000000004</v>
      </c>
      <c r="E21" s="11">
        <v>6502063.2300000004</v>
      </c>
      <c r="F21" s="32">
        <v>26196717.09</v>
      </c>
      <c r="G21" s="32">
        <v>0</v>
      </c>
    </row>
    <row r="22" spans="1:8" x14ac:dyDescent="0.25">
      <c r="A22" s="5" t="s">
        <v>23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</row>
    <row r="23" spans="1:8" x14ac:dyDescent="0.25">
      <c r="A23" s="5" t="s">
        <v>24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</row>
    <row r="24" spans="1:8" ht="30" x14ac:dyDescent="0.25">
      <c r="A24" s="7" t="s">
        <v>25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</row>
    <row r="25" spans="1:8" x14ac:dyDescent="0.25">
      <c r="A25" s="7" t="s">
        <v>26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</row>
    <row r="26" spans="1:8" x14ac:dyDescent="0.25">
      <c r="A26" s="12"/>
      <c r="B26" s="11"/>
      <c r="C26" s="11"/>
      <c r="D26" s="11"/>
      <c r="E26" s="11"/>
      <c r="F26" s="18"/>
      <c r="G26" s="18"/>
    </row>
    <row r="27" spans="1:8" x14ac:dyDescent="0.25">
      <c r="A27" s="10" t="s">
        <v>27</v>
      </c>
      <c r="B27" s="4">
        <f t="shared" ref="B27:E27" si="2">SUM(B28)</f>
        <v>0</v>
      </c>
      <c r="C27" s="4">
        <f t="shared" si="2"/>
        <v>0</v>
      </c>
      <c r="D27" s="4">
        <f t="shared" si="2"/>
        <v>0</v>
      </c>
      <c r="E27" s="4">
        <f>SUM(E28)</f>
        <v>0</v>
      </c>
      <c r="F27" s="4">
        <v>0</v>
      </c>
      <c r="G27" s="4">
        <f>SUM(G28)</f>
        <v>0</v>
      </c>
    </row>
    <row r="28" spans="1:8" x14ac:dyDescent="0.25">
      <c r="A28" s="5" t="s">
        <v>28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</row>
    <row r="29" spans="1:8" x14ac:dyDescent="0.25">
      <c r="A29" s="13"/>
      <c r="B29" s="14"/>
      <c r="C29" s="14"/>
      <c r="D29" s="14"/>
      <c r="E29" s="14"/>
      <c r="F29" s="18"/>
      <c r="G29" s="18"/>
    </row>
    <row r="30" spans="1:8" ht="14.45" customHeight="1" x14ac:dyDescent="0.25">
      <c r="A30" s="10" t="s">
        <v>29</v>
      </c>
      <c r="B30" s="4">
        <f t="shared" ref="B30:E30" si="3">B20+B6+B27</f>
        <v>1077400178.3299999</v>
      </c>
      <c r="C30" s="4">
        <f t="shared" si="3"/>
        <v>1001236699.63</v>
      </c>
      <c r="D30" s="4">
        <f t="shared" si="3"/>
        <v>1097634329.6900001</v>
      </c>
      <c r="E30" s="4">
        <f>E20+E6+E27</f>
        <v>1140905941.1000001</v>
      </c>
      <c r="F30" s="4">
        <v>1157226773.74</v>
      </c>
      <c r="G30" s="4">
        <f>G20+G6+G27</f>
        <v>1171231213.3</v>
      </c>
      <c r="H30" s="15">
        <f>+G30-'[2]Formato 4'!C8</f>
        <v>30325272.200000048</v>
      </c>
    </row>
    <row r="31" spans="1:8" ht="14.45" customHeight="1" x14ac:dyDescent="0.25">
      <c r="A31" s="13"/>
      <c r="B31" s="16"/>
      <c r="C31" s="16"/>
      <c r="D31" s="16"/>
      <c r="E31" s="16"/>
      <c r="F31" s="18"/>
      <c r="G31" s="18"/>
    </row>
    <row r="32" spans="1:8" x14ac:dyDescent="0.25">
      <c r="A32" s="17" t="s">
        <v>30</v>
      </c>
      <c r="B32" s="18"/>
      <c r="C32" s="18"/>
      <c r="D32" s="18"/>
      <c r="E32" s="18"/>
      <c r="F32" s="18"/>
      <c r="G32" s="18"/>
    </row>
    <row r="33" spans="1:7" ht="30" x14ac:dyDescent="0.25">
      <c r="A33" s="19" t="s">
        <v>31</v>
      </c>
      <c r="B33" s="20">
        <v>0</v>
      </c>
      <c r="C33" s="20">
        <v>0</v>
      </c>
      <c r="D33" s="20">
        <v>0</v>
      </c>
      <c r="E33" s="20">
        <v>0</v>
      </c>
      <c r="F33" s="20">
        <v>0</v>
      </c>
      <c r="G33" s="20">
        <v>0</v>
      </c>
    </row>
    <row r="34" spans="1:7" ht="30" x14ac:dyDescent="0.25">
      <c r="A34" s="19" t="s">
        <v>32</v>
      </c>
      <c r="B34" s="20">
        <v>0</v>
      </c>
      <c r="C34" s="20">
        <v>0</v>
      </c>
      <c r="D34" s="20">
        <v>0</v>
      </c>
      <c r="E34" s="20">
        <v>0</v>
      </c>
      <c r="F34" s="20">
        <v>0</v>
      </c>
      <c r="G34" s="20">
        <v>0</v>
      </c>
    </row>
    <row r="35" spans="1:7" x14ac:dyDescent="0.25">
      <c r="A35" s="18" t="s">
        <v>33</v>
      </c>
      <c r="B35" s="20">
        <v>0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</row>
    <row r="36" spans="1:7" x14ac:dyDescent="0.25">
      <c r="A36" s="21"/>
      <c r="B36" s="21"/>
      <c r="C36" s="21"/>
      <c r="D36" s="21"/>
      <c r="E36" s="21"/>
      <c r="F36" s="21"/>
      <c r="G36" s="21"/>
    </row>
    <row r="37" spans="1:7" x14ac:dyDescent="0.25">
      <c r="G37" s="15">
        <f>+G30-'[1]Formato 5'!B70</f>
        <v>14004439.559999943</v>
      </c>
    </row>
    <row r="38" spans="1:7" x14ac:dyDescent="0.25">
      <c r="A38" t="s">
        <v>34</v>
      </c>
    </row>
    <row r="39" spans="1:7" x14ac:dyDescent="0.25">
      <c r="A39" t="s">
        <v>35</v>
      </c>
    </row>
  </sheetData>
  <mergeCells count="4">
    <mergeCell ref="A1:G1"/>
    <mergeCell ref="A2:G2"/>
    <mergeCell ref="A3:G3"/>
    <mergeCell ref="A4:G4"/>
  </mergeCells>
  <dataValidations count="1">
    <dataValidation type="decimal" allowBlank="1" showInputMessage="1" showErrorMessage="1" sqref="F17:G18 F30:G30 F27:G28 F14:G15 B20:E30 E16 B6:E6 F20:G25" xr:uid="{6FCC0DC0-1B10-41CB-AE05-94D706F6E764}">
      <formula1>-1.79769313486231E+100</formula1>
      <formula2>1.79769313486231E+100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LOPEZ GARCIA CATALINA MONICA</dc:creator>
  <cp:lastModifiedBy>GONZALEZ GOMEZ LORENA</cp:lastModifiedBy>
  <dcterms:created xsi:type="dcterms:W3CDTF">2025-01-28T22:02:41Z</dcterms:created>
  <dcterms:modified xsi:type="dcterms:W3CDTF">2026-04-23T16:49:07Z</dcterms:modified>
</cp:coreProperties>
</file>