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EY CONTABLE\"/>
    </mc:Choice>
  </mc:AlternateContent>
  <xr:revisionPtr revIDLastSave="0" documentId="8_{1142FECA-88C0-48BD-AE4D-5CD867964302}" xr6:coauthVersionLast="36" xr6:coauthVersionMax="36" xr10:uidLastSave="{00000000-0000-0000-0000-000000000000}"/>
  <bookViews>
    <workbookView xWindow="0" yWindow="0" windowWidth="28800" windowHeight="11325" xr2:uid="{211FCA18-50B3-41BE-BD7D-8199B838D2C3}"/>
  </bookViews>
  <sheets>
    <sheet name="Hoj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B27" i="1"/>
  <c r="G20" i="1"/>
  <c r="F20" i="1"/>
  <c r="F30" i="1" s="1"/>
  <c r="E20" i="1"/>
  <c r="D20" i="1"/>
  <c r="C20" i="1"/>
  <c r="C30" i="1" s="1"/>
  <c r="B20" i="1"/>
  <c r="B30" i="1" s="1"/>
  <c r="G16" i="1"/>
  <c r="G13" i="1"/>
  <c r="G6" i="1" s="1"/>
  <c r="F6" i="1"/>
  <c r="E6" i="1"/>
  <c r="D6" i="1"/>
  <c r="C6" i="1"/>
  <c r="B6" i="1"/>
  <c r="A2" i="1"/>
  <c r="D30" i="1" l="1"/>
  <c r="E30" i="1"/>
  <c r="G30" i="1"/>
  <c r="H30" i="1"/>
  <c r="G37" i="1" l="1"/>
</calcChain>
</file>

<file path=xl/sharedStrings.xml><?xml version="1.0" encoding="utf-8"?>
<sst xmlns="http://schemas.openxmlformats.org/spreadsheetml/2006/main" count="38" uniqueCount="38">
  <si>
    <t>Formato 7 c) Resultados de Ingresos - LDF</t>
  </si>
  <si>
    <t>Resultados de Ingresos - LDF</t>
  </si>
  <si>
    <t>(PESOS)</t>
  </si>
  <si>
    <t>Concepto (b)</t>
  </si>
  <si>
    <t>2020 (c)</t>
  </si>
  <si>
    <t>2021  (c)</t>
  </si>
  <si>
    <t>2022 (c)</t>
  </si>
  <si>
    <t>2023  (c)</t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</si>
  <si>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</si>
  <si>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</si>
  <si>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</si>
  <si>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</si>
  <si>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</si>
  <si>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</si>
  <si>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</si>
  <si>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</si>
  <si>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</si>
  <si>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</si>
  <si>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</si>
  <si>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</si>
  <si>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</si>
  <si>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</si>
  <si>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</si>
  <si>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</si>
  <si>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</si>
  <si>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</si>
  <si>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</si>
  <si>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</si>
  <si>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</si>
  <si>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A.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</si>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</sst>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sz val="10"/>
      <color theme="0" tint="-0.14999847407452621"/>
      <name val="Arial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0" xfId="0" applyBorder="1" applyAlignment="1">
      <alignment horizontal="left" vertical="center" indent="6"/>
    </xf>
    <xf numFmtId="4" fontId="0" fillId="0" borderId="10" xfId="0" applyNumberFormat="1" applyBorder="1" applyAlignment="1" applyProtection="1">
      <alignment horizontal="right" vertical="top"/>
      <protection locked="0"/>
    </xf>
    <xf numFmtId="0" fontId="0" fillId="0" borderId="10" xfId="0" applyBorder="1" applyAlignment="1">
      <alignment horizontal="left" vertical="center" wrapText="1" indent="6"/>
    </xf>
    <xf numFmtId="3" fontId="1" fillId="0" borderId="10" xfId="1" applyNumberFormat="1" applyFont="1" applyFill="1" applyBorder="1" applyAlignment="1" applyProtection="1">
      <alignment vertical="center"/>
      <protection locked="0"/>
    </xf>
    <xf numFmtId="0" fontId="0" fillId="0" borderId="10" xfId="0" applyBorder="1" applyAlignment="1">
      <alignment horizontal="left" indent="6"/>
    </xf>
    <xf numFmtId="0" fontId="2" fillId="0" borderId="10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0" xfId="0" applyBorder="1" applyAlignment="1">
      <alignment horizontal="left" vertical="center" indent="9"/>
    </xf>
    <xf numFmtId="0" fontId="0" fillId="0" borderId="10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165" fontId="4" fillId="3" borderId="0" xfId="0" applyNumberFormat="1" applyFont="1" applyFill="1"/>
    <xf numFmtId="0" fontId="0" fillId="0" borderId="10" xfId="0" applyBorder="1" applyAlignment="1">
      <alignment horizontal="center"/>
    </xf>
    <xf numFmtId="0" fontId="2" fillId="0" borderId="10" xfId="0" applyFont="1" applyBorder="1"/>
    <xf numFmtId="0" fontId="0" fillId="0" borderId="10" xfId="0" applyBorder="1"/>
    <xf numFmtId="0" fontId="0" fillId="0" borderId="10" xfId="0" applyBorder="1" applyAlignment="1">
      <alignment wrapText="1"/>
    </xf>
    <xf numFmtId="4" fontId="0" fillId="0" borderId="10" xfId="0" applyNumberFormat="1" applyBorder="1"/>
    <xf numFmtId="0" fontId="0" fillId="0" borderId="11" xfId="0" applyBorder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 applyProtection="1">
      <alignment horizontal="right" vertical="center"/>
      <protection locked="0"/>
    </xf>
  </cellXfs>
  <cellStyles count="2">
    <cellStyle name="Millares 2" xfId="1" xr:uid="{FE9FB238-A9B8-4C37-80BE-10E333FEADA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ESTADOS%20FINANCIEROS/CUARTO%20TRIM/ENTREGAR%20A%20BERTHA/0361_IDF_Cuarto%20trimestre%20LEY%20DISCIPLINA%20FINANCIE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ESTADOS%20FINANCIEROS/PRIMER%20TRIMESTRE/0361_IDF_%20LEY%20DISCIPLINA%20FINANCIERA%20Prim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AVANZADO DE BACHILLERATO Y EDUCACION SUPERIOR EN EL ESTADO DE GTO.</v>
          </cell>
        </row>
      </sheetData>
      <sheetData sheetId="1"/>
      <sheetData sheetId="2"/>
      <sheetData sheetId="3">
        <row r="8">
          <cell r="C8">
            <v>1140905941.0999999</v>
          </cell>
        </row>
      </sheetData>
      <sheetData sheetId="4">
        <row r="70">
          <cell r="F70">
            <v>1140905941.1000001</v>
          </cell>
        </row>
      </sheetData>
      <sheetData sheetId="5"/>
      <sheetData sheetId="6"/>
      <sheetData sheetId="7"/>
      <sheetData sheetId="8"/>
      <sheetData sheetId="9">
        <row r="14">
          <cell r="B14">
            <v>158900168.91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AVANZADO DE BACHILLERATO Y EDUCACION SUPERIOR EN EL ESTADO DE GTO.</v>
          </cell>
        </row>
      </sheetData>
      <sheetData sheetId="1"/>
      <sheetData sheetId="2"/>
      <sheetData sheetId="3"/>
      <sheetData sheetId="4">
        <row r="70">
          <cell r="B70">
            <v>1157226773.74</v>
          </cell>
        </row>
      </sheetData>
      <sheetData sheetId="5"/>
      <sheetData sheetId="6"/>
      <sheetData sheetId="7"/>
      <sheetData sheetId="8"/>
      <sheetData sheetId="9">
        <row r="14">
          <cell r="B14">
            <v>151931408</v>
          </cell>
        </row>
        <row r="17">
          <cell r="B17">
            <v>1005295365.74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F4107-D6A5-4EC8-97DD-6408F794C9F8}">
  <dimension ref="A1:H39"/>
  <sheetViews>
    <sheetView tabSelected="1" workbookViewId="0">
      <selection activeCell="A15" sqref="A1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2" t="s">
        <v>0</v>
      </c>
      <c r="B1" s="23"/>
      <c r="C1" s="23"/>
      <c r="D1" s="23"/>
      <c r="E1" s="23"/>
      <c r="F1" s="23"/>
      <c r="G1" s="24"/>
    </row>
    <row r="2" spans="1:7" x14ac:dyDescent="0.25">
      <c r="A2" s="25" t="str">
        <f>'[2]Formato 1'!A2</f>
        <v xml:space="preserve"> SISTEMA AVANZADO DE BACHILLERATO Y EDUCACION SUPERIOR EN EL ESTADO DE GTO.</v>
      </c>
      <c r="B2" s="26"/>
      <c r="C2" s="26"/>
      <c r="D2" s="26"/>
      <c r="E2" s="26"/>
      <c r="F2" s="26"/>
      <c r="G2" s="27"/>
    </row>
    <row r="3" spans="1:7" x14ac:dyDescent="0.25">
      <c r="A3" s="28" t="s">
        <v>1</v>
      </c>
      <c r="B3" s="29"/>
      <c r="C3" s="29"/>
      <c r="D3" s="29"/>
      <c r="E3" s="29"/>
      <c r="F3" s="29"/>
      <c r="G3" s="30"/>
    </row>
    <row r="4" spans="1:7" x14ac:dyDescent="0.25">
      <c r="A4" s="28" t="s">
        <v>2</v>
      </c>
      <c r="B4" s="29"/>
      <c r="C4" s="29"/>
      <c r="D4" s="29"/>
      <c r="E4" s="29"/>
      <c r="F4" s="29"/>
      <c r="G4" s="30"/>
    </row>
    <row r="5" spans="1:7" ht="30" x14ac:dyDescent="0.25">
      <c r="A5" s="1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37</v>
      </c>
      <c r="G5" s="2" t="s">
        <v>8</v>
      </c>
    </row>
    <row r="6" spans="1:7" ht="15.75" customHeight="1" x14ac:dyDescent="0.25">
      <c r="A6" s="3" t="s">
        <v>9</v>
      </c>
      <c r="B6" s="4">
        <f t="shared" ref="B6:E6" si="0">SUM(B7:B18)</f>
        <v>1023670188.86</v>
      </c>
      <c r="C6" s="4">
        <f t="shared" si="0"/>
        <v>1065104278.89</v>
      </c>
      <c r="D6" s="4">
        <f t="shared" si="0"/>
        <v>988548869.76999998</v>
      </c>
      <c r="E6" s="4">
        <f t="shared" si="0"/>
        <v>1088635060.79</v>
      </c>
      <c r="F6" s="4">
        <f>SUM(F7:F18)</f>
        <v>1134403877.8700001</v>
      </c>
      <c r="G6" s="31">
        <f>SUM(G7:G18)</f>
        <v>1157226773.74</v>
      </c>
    </row>
    <row r="7" spans="1:7" x14ac:dyDescent="0.25">
      <c r="A7" s="5" t="s">
        <v>10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</row>
    <row r="8" spans="1:7" ht="15.75" customHeight="1" x14ac:dyDescent="0.25">
      <c r="A8" s="5" t="s">
        <v>11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</row>
    <row r="9" spans="1:7" x14ac:dyDescent="0.25">
      <c r="A9" s="5" t="s">
        <v>12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5">
      <c r="A10" s="5" t="s">
        <v>13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 x14ac:dyDescent="0.25">
      <c r="A11" s="5" t="s">
        <v>14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5">
      <c r="A12" s="5" t="s">
        <v>15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25">
      <c r="A13" s="7" t="s">
        <v>16</v>
      </c>
      <c r="B13" s="6">
        <v>94076128.489999995</v>
      </c>
      <c r="C13" s="6">
        <v>163854339.47999999</v>
      </c>
      <c r="D13" s="6">
        <v>102635591.94</v>
      </c>
      <c r="E13" s="6">
        <v>152209961.69999999</v>
      </c>
      <c r="F13" s="6">
        <v>158900168.91</v>
      </c>
      <c r="G13" s="20">
        <f>+'[2]Formato 7 a)'!B14</f>
        <v>151931408</v>
      </c>
    </row>
    <row r="14" spans="1:7" x14ac:dyDescent="0.25">
      <c r="A14" s="5" t="s">
        <v>17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11">
        <v>0</v>
      </c>
    </row>
    <row r="15" spans="1:7" x14ac:dyDescent="0.25">
      <c r="A15" s="5" t="s">
        <v>18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11">
        <v>0</v>
      </c>
    </row>
    <row r="16" spans="1:7" x14ac:dyDescent="0.25">
      <c r="A16" s="5" t="s">
        <v>19</v>
      </c>
      <c r="B16" s="6">
        <v>929594060.37</v>
      </c>
      <c r="C16" s="6">
        <v>901249939.40999997</v>
      </c>
      <c r="D16" s="6">
        <v>885913277.83000004</v>
      </c>
      <c r="E16" s="6">
        <v>936425099.09000003</v>
      </c>
      <c r="F16" s="8">
        <v>975503708.96000004</v>
      </c>
      <c r="G16" s="18">
        <f>+'[2]Formato 7 a)'!B17</f>
        <v>1005295365.74</v>
      </c>
    </row>
    <row r="17" spans="1:8" x14ac:dyDescent="0.25">
      <c r="A17" s="5" t="s">
        <v>20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11">
        <v>0</v>
      </c>
    </row>
    <row r="18" spans="1:8" x14ac:dyDescent="0.25">
      <c r="A18" s="9" t="s">
        <v>21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11">
        <v>0</v>
      </c>
    </row>
    <row r="19" spans="1:8" x14ac:dyDescent="0.25">
      <c r="A19" s="5"/>
      <c r="B19" s="6"/>
      <c r="C19" s="6"/>
      <c r="D19" s="6"/>
      <c r="E19" s="6"/>
      <c r="F19" s="6"/>
      <c r="G19" s="18"/>
    </row>
    <row r="20" spans="1:8" x14ac:dyDescent="0.25">
      <c r="A20" s="10" t="s">
        <v>22</v>
      </c>
      <c r="B20" s="4">
        <f t="shared" ref="B20:E20" si="1">SUM(B21:B25)</f>
        <v>16430946.26</v>
      </c>
      <c r="C20" s="4">
        <f t="shared" si="1"/>
        <v>12295899.439999999</v>
      </c>
      <c r="D20" s="4">
        <f t="shared" si="1"/>
        <v>12687829.859999999</v>
      </c>
      <c r="E20" s="4">
        <f t="shared" si="1"/>
        <v>8999268.9000000004</v>
      </c>
      <c r="F20" s="4">
        <f>SUM(F21:F25)</f>
        <v>6502063.2300000004</v>
      </c>
      <c r="G20" s="4">
        <f>SUM(G21:G25)</f>
        <v>0</v>
      </c>
    </row>
    <row r="21" spans="1:8" x14ac:dyDescent="0.25">
      <c r="A21" s="5" t="s">
        <v>23</v>
      </c>
      <c r="B21" s="11">
        <v>16430946.26</v>
      </c>
      <c r="C21" s="11">
        <v>12295899.439999999</v>
      </c>
      <c r="D21" s="11">
        <v>12687829.859999999</v>
      </c>
      <c r="E21" s="11">
        <v>8999268.9000000004</v>
      </c>
      <c r="F21" s="11">
        <v>6502063.2300000004</v>
      </c>
      <c r="G21" s="11">
        <v>0</v>
      </c>
    </row>
    <row r="22" spans="1:8" x14ac:dyDescent="0.25">
      <c r="A22" s="5" t="s">
        <v>24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8" x14ac:dyDescent="0.25">
      <c r="A23" s="5" t="s">
        <v>25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8" ht="30" x14ac:dyDescent="0.25">
      <c r="A24" s="7" t="s">
        <v>26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8" x14ac:dyDescent="0.25">
      <c r="A25" s="7" t="s">
        <v>27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8" x14ac:dyDescent="0.25">
      <c r="A26" s="12"/>
      <c r="B26" s="11"/>
      <c r="C26" s="11"/>
      <c r="D26" s="11"/>
      <c r="E26" s="11"/>
      <c r="F26" s="11"/>
      <c r="G26" s="18"/>
    </row>
    <row r="27" spans="1:8" x14ac:dyDescent="0.25">
      <c r="A27" s="10" t="s">
        <v>28</v>
      </c>
      <c r="B27" s="4">
        <f t="shared" ref="B27:E27" si="2">SUM(B28)</f>
        <v>0</v>
      </c>
      <c r="C27" s="4">
        <f t="shared" si="2"/>
        <v>0</v>
      </c>
      <c r="D27" s="4">
        <f t="shared" si="2"/>
        <v>0</v>
      </c>
      <c r="E27" s="4">
        <f t="shared" si="2"/>
        <v>0</v>
      </c>
      <c r="F27" s="4">
        <f>SUM(F28)</f>
        <v>0</v>
      </c>
      <c r="G27" s="4">
        <f>SUM(G28)</f>
        <v>0</v>
      </c>
    </row>
    <row r="28" spans="1:8" x14ac:dyDescent="0.25">
      <c r="A28" s="5" t="s">
        <v>29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</row>
    <row r="29" spans="1:8" x14ac:dyDescent="0.25">
      <c r="A29" s="13"/>
      <c r="B29" s="14"/>
      <c r="C29" s="14"/>
      <c r="D29" s="14"/>
      <c r="E29" s="14"/>
      <c r="F29" s="14"/>
      <c r="G29" s="18"/>
    </row>
    <row r="30" spans="1:8" ht="14.45" customHeight="1" x14ac:dyDescent="0.25">
      <c r="A30" s="10" t="s">
        <v>30</v>
      </c>
      <c r="B30" s="4">
        <f t="shared" ref="B30:E30" si="3">B20+B6+B27</f>
        <v>1040101135.12</v>
      </c>
      <c r="C30" s="4">
        <f t="shared" si="3"/>
        <v>1077400178.3299999</v>
      </c>
      <c r="D30" s="4">
        <f t="shared" si="3"/>
        <v>1001236699.63</v>
      </c>
      <c r="E30" s="4">
        <f t="shared" si="3"/>
        <v>1097634329.6900001</v>
      </c>
      <c r="F30" s="4">
        <f>F20+F6+F27</f>
        <v>1140905941.1000001</v>
      </c>
      <c r="G30" s="4">
        <f>G20+G6+G27</f>
        <v>1157226773.74</v>
      </c>
      <c r="H30" s="15">
        <f>+G30-'[1]Formato 4'!C8</f>
        <v>16320832.640000105</v>
      </c>
    </row>
    <row r="31" spans="1:8" ht="14.45" customHeight="1" x14ac:dyDescent="0.25">
      <c r="A31" s="13"/>
      <c r="B31" s="16"/>
      <c r="C31" s="16"/>
      <c r="D31" s="16"/>
      <c r="E31" s="16"/>
      <c r="F31" s="16"/>
      <c r="G31" s="18"/>
    </row>
    <row r="32" spans="1:8" x14ac:dyDescent="0.25">
      <c r="A32" s="17" t="s">
        <v>31</v>
      </c>
      <c r="B32" s="18"/>
      <c r="C32" s="18"/>
      <c r="D32" s="18"/>
      <c r="E32" s="18"/>
      <c r="F32" s="18"/>
      <c r="G32" s="18"/>
    </row>
    <row r="33" spans="1:7" ht="30" x14ac:dyDescent="0.25">
      <c r="A33" s="19" t="s">
        <v>32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</row>
    <row r="34" spans="1:7" ht="30" x14ac:dyDescent="0.25">
      <c r="A34" s="19" t="s">
        <v>33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</row>
    <row r="35" spans="1:7" x14ac:dyDescent="0.25">
      <c r="A35" s="18" t="s">
        <v>34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x14ac:dyDescent="0.25">
      <c r="A36" s="21"/>
      <c r="B36" s="21"/>
      <c r="C36" s="21"/>
      <c r="D36" s="21"/>
      <c r="E36" s="21"/>
      <c r="F36" s="21"/>
      <c r="G36" s="21"/>
    </row>
    <row r="37" spans="1:7" x14ac:dyDescent="0.25">
      <c r="G37" s="15">
        <f>+G30-'[2]Formato 5'!B70</f>
        <v>0</v>
      </c>
    </row>
    <row r="38" spans="1:7" x14ac:dyDescent="0.25">
      <c r="A38" t="s">
        <v>35</v>
      </c>
    </row>
    <row r="39" spans="1:7" x14ac:dyDescent="0.25">
      <c r="A39" t="s">
        <v>36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F16 B6:F6 B20:F30 G27:G28 G20:G25 G14:G15 G17:G18 G30" xr:uid="{6FCC0DC0-1B10-41CB-AE05-94D706F6E764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GARCIA CATALINA MONICA</dc:creator>
  <cp:lastModifiedBy>LOPEZ GARCIA CATALINA MONICA</cp:lastModifiedBy>
  <dcterms:created xsi:type="dcterms:W3CDTF">2025-01-28T22:02:41Z</dcterms:created>
  <dcterms:modified xsi:type="dcterms:W3CDTF">2025-04-30T15:32:16Z</dcterms:modified>
</cp:coreProperties>
</file>