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180ED224-2302-4386-A2FB-A2164386E0B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6D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G30" i="4"/>
  <c r="G29" i="4"/>
  <c r="G28" i="4"/>
  <c r="F28" i="4"/>
  <c r="E28" i="4"/>
  <c r="D28" i="4"/>
  <c r="C28" i="4"/>
  <c r="B28" i="4"/>
  <c r="G27" i="4"/>
  <c r="G26" i="4"/>
  <c r="G25" i="4"/>
  <c r="G24" i="4" s="1"/>
  <c r="F24" i="4"/>
  <c r="E24" i="4"/>
  <c r="D24" i="4"/>
  <c r="D21" i="4" s="1"/>
  <c r="C24" i="4"/>
  <c r="B24" i="4"/>
  <c r="G23" i="4"/>
  <c r="G22" i="4"/>
  <c r="E21" i="4"/>
  <c r="E33" i="4" s="1"/>
  <c r="G19" i="4"/>
  <c r="G18" i="4"/>
  <c r="G17" i="4"/>
  <c r="G16" i="4" s="1"/>
  <c r="F16" i="4"/>
  <c r="E16" i="4"/>
  <c r="D16" i="4"/>
  <c r="C16" i="4"/>
  <c r="B16" i="4"/>
  <c r="G15" i="4"/>
  <c r="G14" i="4"/>
  <c r="G13" i="4"/>
  <c r="F12" i="4"/>
  <c r="F9" i="4" s="1"/>
  <c r="E12" i="4"/>
  <c r="E9" i="4" s="1"/>
  <c r="D12" i="4"/>
  <c r="C12" i="4"/>
  <c r="B12" i="4"/>
  <c r="B9" i="4" s="1"/>
  <c r="G11" i="4"/>
  <c r="D10" i="4"/>
  <c r="G10" i="4" s="1"/>
  <c r="C9" i="4"/>
  <c r="A5" i="4"/>
  <c r="A2" i="4"/>
  <c r="C21" i="4" l="1"/>
  <c r="C33" i="4" s="1"/>
  <c r="G12" i="4"/>
  <c r="D9" i="4"/>
  <c r="B21" i="4"/>
  <c r="B33" i="4" s="1"/>
  <c r="F21" i="4"/>
  <c r="G9" i="4"/>
  <c r="G21" i="4"/>
  <c r="G33" i="4" s="1"/>
  <c r="D33" i="4"/>
  <c r="F33" i="4"/>
  <c r="C35" i="4" l="1"/>
  <c r="D35" i="4" l="1"/>
  <c r="F35" i="4"/>
  <c r="E35" i="4"/>
  <c r="B35" i="4" l="1"/>
  <c r="G35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<sst xmlns="http://schemas.openxmlformats.org/spreadsheetml/2006/main" count="36" uniqueCount="26">
  <si>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</si>
  <si>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</si>
  <si>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</si>
  <si>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</si>
  <si>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</si>
  <si>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</si>
  <si>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</si>
  <si>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</si>
  <si>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</si>
  <si>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</si>
  <si>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</si>
  <si>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</si>
  <si>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</si>
  <si>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</si>
  <si>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</si>
  <si>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</si>
  <si>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</si>
  <si>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</si>
  <si>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</si>
  <si>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</si>
  <si>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</si>
  <si>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</si>
  <si>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A. Personal Administrativo y de Servicio Público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</si>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</sst>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 ;\-#,##0.00\ 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0" fillId="0" borderId="13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0" borderId="11" xfId="0" applyFont="1" applyBorder="1" applyAlignment="1">
      <alignment horizontal="left" vertical="center" indent="3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6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5" fillId="0" borderId="7" xfId="4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vertical="center"/>
    </xf>
    <xf numFmtId="4" fontId="0" fillId="0" borderId="7" xfId="0" applyNumberFormat="1" applyBorder="1" applyAlignment="1">
      <alignment horizontal="right" vertical="center"/>
    </xf>
    <xf numFmtId="0" fontId="1" fillId="0" borderId="12" xfId="0" applyFont="1" applyBorder="1" applyAlignment="1">
      <alignment horizontal="left" indent="3"/>
    </xf>
    <xf numFmtId="4" fontId="0" fillId="0" borderId="12" xfId="0" applyNumberFormat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0" xfId="0" applyBorder="1" applyAlignment="1">
      <alignment horizontal="center"/>
    </xf>
    <xf numFmtId="167" fontId="6" fillId="3" borderId="0" xfId="0" applyNumberFormat="1" applyFont="1" applyFill="1"/>
    <xf numFmtId="0" fontId="7" fillId="3" borderId="0" xfId="5" applyFill="1" applyAlignment="1" applyProtection="1">
      <alignment horizontal="left" vertical="top" indent="1"/>
      <protection locked="0"/>
    </xf>
    <xf numFmtId="0" fontId="8" fillId="3" borderId="0" xfId="5" applyFont="1" applyFill="1" applyAlignment="1" applyProtection="1">
      <alignment vertical="top" wrapText="1"/>
      <protection locked="0"/>
    </xf>
    <xf numFmtId="4" fontId="8" fillId="3" borderId="0" xfId="5" applyNumberFormat="1" applyFont="1" applyFill="1" applyAlignment="1" applyProtection="1">
      <alignment vertical="top"/>
      <protection locked="0"/>
    </xf>
  </cellXfs>
  <cellStyles count="6">
    <cellStyle name="Millares" xfId="3" builtinId="3"/>
    <cellStyle name="Millares 8" xfId="4" xr:uid="{E2526D6B-4596-4A10-A007-6BB825B4A299}"/>
    <cellStyle name="Normal" xfId="0" builtinId="0"/>
    <cellStyle name="Normal 2" xfId="2" xr:uid="{00000000-0005-0000-0000-000002000000}"/>
    <cellStyle name="Normal 2 2" xfId="5" xr:uid="{1F25C415-4C98-48EB-9251-62702D11AEA6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/>
      <sheetData sheetId="4"/>
      <sheetData sheetId="5">
        <row r="10">
          <cell r="B10">
            <v>937170775.11000001</v>
          </cell>
          <cell r="C10">
            <v>0</v>
          </cell>
          <cell r="D10">
            <v>937170775.11000001</v>
          </cell>
          <cell r="E10">
            <v>195143200.58999997</v>
          </cell>
          <cell r="F10">
            <v>195143200.58999997</v>
          </cell>
          <cell r="G10">
            <v>742027574.5200001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tabSelected="1" zoomScaleNormal="100" workbookViewId="0">
      <selection activeCell="J16" sqref="J16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8" t="s">
        <v>9</v>
      </c>
      <c r="B1" s="9"/>
      <c r="C1" s="9"/>
      <c r="D1" s="9"/>
      <c r="E1" s="9"/>
      <c r="F1" s="9"/>
      <c r="G1" s="9"/>
    </row>
    <row r="2" spans="1:7" x14ac:dyDescent="0.25">
      <c r="A2" s="10" t="str">
        <f>'[1]Formato 1'!A2</f>
        <v xml:space="preserve"> SISTEMA AVANZADO DE BACHILLERATO Y EDUCACION SUPERIOR EN EL ESTADO DE GTO.</v>
      </c>
      <c r="B2" s="11"/>
      <c r="C2" s="11"/>
      <c r="D2" s="11"/>
      <c r="E2" s="11"/>
      <c r="F2" s="11"/>
      <c r="G2" s="12"/>
    </row>
    <row r="3" spans="1:7" x14ac:dyDescent="0.25">
      <c r="A3" s="13" t="s">
        <v>0</v>
      </c>
      <c r="B3" s="14"/>
      <c r="C3" s="14"/>
      <c r="D3" s="14"/>
      <c r="E3" s="14"/>
      <c r="F3" s="14"/>
      <c r="G3" s="15"/>
    </row>
    <row r="4" spans="1:7" x14ac:dyDescent="0.25">
      <c r="A4" s="13" t="s">
        <v>10</v>
      </c>
      <c r="B4" s="14"/>
      <c r="C4" s="14"/>
      <c r="D4" s="14"/>
      <c r="E4" s="14"/>
      <c r="F4" s="14"/>
      <c r="G4" s="15"/>
    </row>
    <row r="5" spans="1:7" x14ac:dyDescent="0.25">
      <c r="A5" s="13" t="str">
        <f>'[1]Formato 3'!A4</f>
        <v>del 01 de Enero al 31 de Marzo de 2025</v>
      </c>
      <c r="B5" s="14"/>
      <c r="C5" s="14"/>
      <c r="D5" s="14"/>
      <c r="E5" s="14"/>
      <c r="F5" s="14"/>
      <c r="G5" s="15"/>
    </row>
    <row r="6" spans="1:7" x14ac:dyDescent="0.25">
      <c r="A6" s="16" t="s">
        <v>1</v>
      </c>
      <c r="B6" s="17"/>
      <c r="C6" s="17"/>
      <c r="D6" s="17"/>
      <c r="E6" s="17"/>
      <c r="F6" s="17"/>
      <c r="G6" s="18"/>
    </row>
    <row r="7" spans="1:7" x14ac:dyDescent="0.25">
      <c r="A7" s="4" t="s">
        <v>11</v>
      </c>
      <c r="B7" s="6" t="s">
        <v>2</v>
      </c>
      <c r="C7" s="6"/>
      <c r="D7" s="6"/>
      <c r="E7" s="6"/>
      <c r="F7" s="6"/>
      <c r="G7" s="6" t="s">
        <v>3</v>
      </c>
    </row>
    <row r="8" spans="1:7" ht="30" x14ac:dyDescent="0.25">
      <c r="A8" s="5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7"/>
    </row>
    <row r="9" spans="1:7" x14ac:dyDescent="0.25">
      <c r="A9" s="19" t="s">
        <v>12</v>
      </c>
      <c r="B9" s="20">
        <f>SUM(B10,B11,B12,B15,B16,B19)</f>
        <v>937170775.11000001</v>
      </c>
      <c r="C9" s="20">
        <f t="shared" ref="C9:G9" si="0">SUM(C10,C11,C12,C15,C16,C19)</f>
        <v>0</v>
      </c>
      <c r="D9" s="20">
        <f t="shared" si="0"/>
        <v>937170775.11000001</v>
      </c>
      <c r="E9" s="20">
        <f t="shared" si="0"/>
        <v>195143200.59</v>
      </c>
      <c r="F9" s="20">
        <f t="shared" si="0"/>
        <v>195143200.59</v>
      </c>
      <c r="G9" s="20">
        <f t="shared" si="0"/>
        <v>742027574.51999998</v>
      </c>
    </row>
    <row r="10" spans="1:7" x14ac:dyDescent="0.25">
      <c r="A10" s="21" t="s">
        <v>22</v>
      </c>
      <c r="B10" s="22">
        <v>937170775.11000001</v>
      </c>
      <c r="C10" s="23">
        <v>0</v>
      </c>
      <c r="D10" s="24">
        <f>B10+C10</f>
        <v>937170775.11000001</v>
      </c>
      <c r="E10" s="25">
        <v>195143200.59</v>
      </c>
      <c r="F10" s="25">
        <v>195143200.59</v>
      </c>
      <c r="G10" s="24">
        <f>D10-E10</f>
        <v>742027574.51999998</v>
      </c>
    </row>
    <row r="11" spans="1:7" x14ac:dyDescent="0.25">
      <c r="A11" s="21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14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6" t="s">
        <v>15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6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7" t="s">
        <v>18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6" t="s">
        <v>19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6" t="s">
        <v>20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8"/>
      <c r="B20" s="29"/>
      <c r="C20" s="29"/>
      <c r="D20" s="29"/>
      <c r="E20" s="29"/>
      <c r="F20" s="29"/>
      <c r="G20" s="29"/>
    </row>
    <row r="21" spans="1:7" x14ac:dyDescent="0.25">
      <c r="A21" s="30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22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23">
        <f t="shared" ref="G22:G31" si="5">D22-E22</f>
        <v>0</v>
      </c>
    </row>
    <row r="23" spans="1:7" x14ac:dyDescent="0.25">
      <c r="A23" s="21" t="s">
        <v>13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14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6" t="s">
        <v>15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6" t="s">
        <v>16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7" t="s">
        <v>18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6" t="s">
        <v>19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6" t="s">
        <v>20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21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8"/>
      <c r="B32" s="29"/>
      <c r="C32" s="29"/>
      <c r="D32" s="29"/>
      <c r="E32" s="29"/>
      <c r="F32" s="29"/>
      <c r="G32" s="29"/>
    </row>
    <row r="33" spans="1:7" x14ac:dyDescent="0.25">
      <c r="A33" s="32" t="s">
        <v>24</v>
      </c>
      <c r="B33" s="20">
        <f>B21+B9</f>
        <v>937170775.11000001</v>
      </c>
      <c r="C33" s="20">
        <f t="shared" ref="C33:G33" si="8">C21+C9</f>
        <v>0</v>
      </c>
      <c r="D33" s="20">
        <f t="shared" si="8"/>
        <v>937170775.11000001</v>
      </c>
      <c r="E33" s="20">
        <f t="shared" si="8"/>
        <v>195143200.59</v>
      </c>
      <c r="F33" s="20">
        <f t="shared" si="8"/>
        <v>195143200.59</v>
      </c>
      <c r="G33" s="20">
        <f t="shared" si="8"/>
        <v>742027574.51999998</v>
      </c>
    </row>
    <row r="34" spans="1:7" x14ac:dyDescent="0.25">
      <c r="A34" s="1"/>
      <c r="B34" s="33"/>
      <c r="C34" s="33"/>
      <c r="D34" s="33"/>
      <c r="E34" s="33"/>
      <c r="F34" s="33"/>
      <c r="G34" s="33"/>
    </row>
    <row r="35" spans="1:7" x14ac:dyDescent="0.25">
      <c r="B35" s="34">
        <f>+B33-'[1]Formato 6 a)'!B10</f>
        <v>0</v>
      </c>
      <c r="C35" s="34">
        <f>+C33-'[1]Formato 6 a)'!C10</f>
        <v>0</v>
      </c>
      <c r="D35" s="34">
        <f>+D33-'[1]Formato 6 a)'!D10</f>
        <v>0</v>
      </c>
      <c r="E35" s="34">
        <f>+E33-'[1]Formato 6 a)'!E10</f>
        <v>0</v>
      </c>
      <c r="F35" s="34">
        <f>+F33-'[1]Formato 6 a)'!F10</f>
        <v>0</v>
      </c>
      <c r="G35" s="34">
        <f>+G33-'[1]Formato 6 a)'!G10</f>
        <v>0</v>
      </c>
    </row>
    <row r="36" spans="1:7" x14ac:dyDescent="0.25">
      <c r="A36" s="35" t="s">
        <v>25</v>
      </c>
      <c r="B36" s="36"/>
      <c r="C36" s="37"/>
      <c r="D36" s="3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 C10" xr:uid="{BBC42E37-7250-47C4-81DA-EFCDB3DA9471}">
      <formula1>-1.79769313486231E+100</formula1>
      <formula2>1.79769313486231E+100</formula2>
    </dataValidation>
  </dataValidation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2018-12-04T18:00:32Z</cp:lastPrinted>
  <dcterms:created xsi:type="dcterms:W3CDTF">2018-11-21T18:09:30Z</dcterms:created>
  <dcterms:modified xsi:type="dcterms:W3CDTF">2025-04-29T23:42:21Z</dcterms:modified>
</cp:coreProperties>
</file>