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FC51FE7A-CCF1-4CA4-A71F-2EE8D0677041}" xr6:coauthVersionLast="47" xr6:coauthVersionMax="47" xr10:uidLastSave="{00000000-0000-0000-0000-000000000000}"/>
  <bookViews>
    <workbookView xWindow="-120" yWindow="-120" windowWidth="29040" windowHeight="15720" xr2:uid="{675CF6DC-EE0A-43FA-88BC-90A0F51BC823}"/>
  </bookViews>
  <sheets>
    <sheet name="Formato 6 c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D58" i="1"/>
  <c r="G58" i="1" s="1"/>
  <c r="G53" i="1" s="1"/>
  <c r="G43" i="1" s="1"/>
  <c r="F53" i="1"/>
  <c r="E53" i="1"/>
  <c r="D53" i="1"/>
  <c r="C53" i="1"/>
  <c r="B53" i="1"/>
  <c r="G44" i="1"/>
  <c r="F44" i="1"/>
  <c r="E44" i="1"/>
  <c r="E43" i="1" s="1"/>
  <c r="E77" i="1" s="1"/>
  <c r="E79" i="1" s="1"/>
  <c r="D44" i="1"/>
  <c r="D43" i="1" s="1"/>
  <c r="D77" i="1" s="1"/>
  <c r="D79" i="1" s="1"/>
  <c r="C44" i="1"/>
  <c r="B44" i="1"/>
  <c r="F43" i="1"/>
  <c r="F77" i="1" s="1"/>
  <c r="F79" i="1" s="1"/>
  <c r="C43" i="1"/>
  <c r="B43" i="1"/>
  <c r="G37" i="1"/>
  <c r="F37" i="1"/>
  <c r="E37" i="1"/>
  <c r="D37" i="1"/>
  <c r="C37" i="1"/>
  <c r="B37" i="1"/>
  <c r="G27" i="1"/>
  <c r="F27" i="1"/>
  <c r="E27" i="1"/>
  <c r="D27" i="1"/>
  <c r="C27" i="1"/>
  <c r="B27" i="1"/>
  <c r="D24" i="1"/>
  <c r="G24" i="1" s="1"/>
  <c r="G19" i="1" s="1"/>
  <c r="F19" i="1"/>
  <c r="E19" i="1"/>
  <c r="D19" i="1"/>
  <c r="C19" i="1"/>
  <c r="B19" i="1"/>
  <c r="D13" i="1"/>
  <c r="G13" i="1" s="1"/>
  <c r="G10" i="1" s="1"/>
  <c r="F10" i="1"/>
  <c r="F9" i="1" s="1"/>
  <c r="E10" i="1"/>
  <c r="D10" i="1"/>
  <c r="C10" i="1"/>
  <c r="C9" i="1" s="1"/>
  <c r="B10" i="1"/>
  <c r="B9" i="1" s="1"/>
  <c r="E9" i="1"/>
  <c r="D9" i="1"/>
  <c r="A5" i="1"/>
  <c r="A2" i="1"/>
  <c r="B77" i="1" l="1"/>
  <c r="B79" i="1" s="1"/>
  <c r="G9" i="1"/>
  <c r="G77" i="1" s="1"/>
  <c r="G79" i="1" s="1"/>
  <c r="C77" i="1"/>
  <c r="C79" i="1" s="1"/>
</calcChain>
</file>

<file path=xl/sharedStrings.xml><?xml version="1.0" encoding="utf-8"?>
<sst xmlns="http://schemas.openxmlformats.org/spreadsheetml/2006/main" count="80" uniqueCount="48">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</sst>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_ ;\-#,##0.00\ "/>
    <numFmt numFmtId="166" formatCode="#,##0_ ;\-#,##0\ "/>
    <numFmt numFmtId="167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 tint="-0.1499984740745262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4" fontId="2" fillId="0" borderId="1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165" fontId="1" fillId="0" borderId="6" xfId="1" applyNumberFormat="1" applyFont="1" applyFill="1" applyBorder="1" applyAlignment="1" applyProtection="1">
      <alignment vertical="center"/>
      <protection locked="0"/>
    </xf>
    <xf numFmtId="166" fontId="1" fillId="0" borderId="6" xfId="1" applyNumberFormat="1" applyFont="1" applyFill="1" applyBorder="1" applyAlignment="1" applyProtection="1">
      <alignment vertical="center"/>
      <protection locked="0"/>
    </xf>
    <xf numFmtId="165" fontId="0" fillId="0" borderId="6" xfId="1" applyNumberFormat="1" applyFont="1" applyFill="1" applyBorder="1" applyAlignment="1" applyProtection="1">
      <alignment vertical="center"/>
      <protection locked="0"/>
    </xf>
    <xf numFmtId="165" fontId="0" fillId="0" borderId="13" xfId="0" applyNumberFormat="1" applyBorder="1" applyAlignment="1" applyProtection="1">
      <alignment vertical="center"/>
      <protection locked="0"/>
    </xf>
    <xf numFmtId="165" fontId="0" fillId="0" borderId="0" xfId="0" applyNumberFormat="1"/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/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6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4" fontId="0" fillId="0" borderId="10" xfId="0" applyNumberFormat="1" applyBorder="1"/>
    <xf numFmtId="167" fontId="3" fillId="3" borderId="0" xfId="0" applyNumberFormat="1" applyFont="1" applyFill="1"/>
    <xf numFmtId="0" fontId="4" fillId="3" borderId="0" xfId="2" applyFill="1" applyAlignment="1" applyProtection="1">
      <alignment horizontal="left" vertical="top" indent="1"/>
      <protection locked="0"/>
    </xf>
    <xf numFmtId="0" fontId="5" fillId="3" borderId="0" xfId="2" applyFont="1" applyFill="1" applyAlignment="1" applyProtection="1">
      <alignment vertical="top" wrapText="1"/>
      <protection locked="0"/>
    </xf>
    <xf numFmtId="4" fontId="5" fillId="3" borderId="0" xfId="2" applyNumberFormat="1" applyFont="1" applyFill="1" applyAlignment="1" applyProtection="1">
      <alignment vertical="top"/>
      <protection locked="0"/>
    </xf>
  </cellXfs>
  <cellStyles count="3">
    <cellStyle name="Millares" xfId="1" builtinId="3"/>
    <cellStyle name="Normal" xfId="0" builtinId="0"/>
    <cellStyle name="Normal 2 2" xfId="2" xr:uid="{DC76E873-CBF6-4EFD-A64B-0876B3358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STADOS%20FINANCIEROS%202026\SEGUNDO%20TRIMESTRE%202026\0361%20LDF_Segundo%20Trimestre%202026%20completo%20VALIDADO.xlsx" TargetMode="External"/><Relationship Id="rId1" Type="http://schemas.openxmlformats.org/officeDocument/2006/relationships/externalLinkPath" Target="file:///F:\ESTADOS%20FINANCIEROS%202026\SEGUNDO%20TRIMESTRE%202026\0361%20LDF_Segundo%20Trimestre%202026%20completo%20VA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AVANZADO DE BACHILLERATO Y EDUCACION SUPERIOR EN EL ESTADO DE GTO.</v>
          </cell>
        </row>
      </sheetData>
      <sheetData sheetId="1"/>
      <sheetData sheetId="2">
        <row r="4">
          <cell r="A4" t="str">
            <v>Del 01 de enero al 30 de junio de 2026</v>
          </cell>
        </row>
      </sheetData>
      <sheetData sheetId="3"/>
      <sheetData sheetId="4"/>
      <sheetData sheetId="5"/>
      <sheetData sheetId="6">
        <row r="37">
          <cell r="B37">
            <v>1171231213.3000002</v>
          </cell>
          <cell r="C37">
            <v>178526845.98000005</v>
          </cell>
          <cell r="D37">
            <v>1349758059.28</v>
          </cell>
          <cell r="E37">
            <v>519346070.18000001</v>
          </cell>
          <cell r="F37">
            <v>516628124.71999997</v>
          </cell>
          <cell r="G37">
            <v>830411989.10000014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B130-6A8F-46A1-AE9C-923BC4BD581D}">
  <sheetPr>
    <outlinePr summaryBelow="0"/>
  </sheetPr>
  <dimension ref="A1:H84"/>
  <sheetViews>
    <sheetView showGridLines="0" tabSelected="1" topLeftCell="A13" zoomScaleNormal="100" workbookViewId="0">
      <selection activeCell="D69" sqref="D6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8.28515625" bestFit="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tr">
        <f>'[1]Formato 1'!A2</f>
        <v xml:space="preserve"> SISTEMA AVANZADO DE BACHILLERATO Y EDUCACION SUPERIOR EN EL ESTADO DE GTO.</v>
      </c>
      <c r="B2" s="4"/>
      <c r="C2" s="4"/>
      <c r="D2" s="4"/>
      <c r="E2" s="4"/>
      <c r="F2" s="4"/>
      <c r="G2" s="5"/>
    </row>
    <row r="3" spans="1:7" x14ac:dyDescent="0.25">
      <c r="A3" s="6" t="s">
        <v>1</v>
      </c>
      <c r="B3" s="7"/>
      <c r="C3" s="7"/>
      <c r="D3" s="7"/>
      <c r="E3" s="7"/>
      <c r="F3" s="7"/>
      <c r="G3" s="8"/>
    </row>
    <row r="4" spans="1:7" x14ac:dyDescent="0.25">
      <c r="A4" s="6" t="s">
        <v>2</v>
      </c>
      <c r="B4" s="7"/>
      <c r="C4" s="7"/>
      <c r="D4" s="7"/>
      <c r="E4" s="7"/>
      <c r="F4" s="7"/>
      <c r="G4" s="8"/>
    </row>
    <row r="5" spans="1:7" x14ac:dyDescent="0.25">
      <c r="A5" s="6" t="str">
        <f>'[1]Formato 3'!A4</f>
        <v>Del 01 de enero al 30 de junio de 2026</v>
      </c>
      <c r="B5" s="7"/>
      <c r="C5" s="7"/>
      <c r="D5" s="7"/>
      <c r="E5" s="7"/>
      <c r="F5" s="7"/>
      <c r="G5" s="8"/>
    </row>
    <row r="6" spans="1:7" x14ac:dyDescent="0.25">
      <c r="A6" s="9" t="s">
        <v>3</v>
      </c>
      <c r="B6" s="10"/>
      <c r="C6" s="10"/>
      <c r="D6" s="10"/>
      <c r="E6" s="10"/>
      <c r="F6" s="10"/>
      <c r="G6" s="11"/>
    </row>
    <row r="7" spans="1:7" ht="15.75" customHeight="1" x14ac:dyDescent="0.25">
      <c r="A7" s="12" t="s">
        <v>4</v>
      </c>
      <c r="B7" s="13" t="s">
        <v>5</v>
      </c>
      <c r="C7" s="14"/>
      <c r="D7" s="14"/>
      <c r="E7" s="14"/>
      <c r="F7" s="15"/>
      <c r="G7" s="16" t="s">
        <v>6</v>
      </c>
    </row>
    <row r="8" spans="1:7" ht="30" x14ac:dyDescent="0.25">
      <c r="A8" s="17"/>
      <c r="B8" s="18" t="s">
        <v>7</v>
      </c>
      <c r="C8" s="19" t="s">
        <v>8</v>
      </c>
      <c r="D8" s="18" t="s">
        <v>9</v>
      </c>
      <c r="E8" s="18" t="s">
        <v>10</v>
      </c>
      <c r="F8" s="20" t="s">
        <v>11</v>
      </c>
      <c r="G8" s="21"/>
    </row>
    <row r="9" spans="1:7" ht="16.5" customHeight="1" x14ac:dyDescent="0.25">
      <c r="A9" s="22" t="s">
        <v>12</v>
      </c>
      <c r="B9" s="23">
        <f t="shared" ref="B9:G9" si="0">SUM(B10,B19,B27,B37)</f>
        <v>1171231213.3</v>
      </c>
      <c r="C9" s="23">
        <f t="shared" si="0"/>
        <v>151486026.20000002</v>
      </c>
      <c r="D9" s="23">
        <f t="shared" si="0"/>
        <v>1322717239.5000002</v>
      </c>
      <c r="E9" s="23">
        <f t="shared" si="0"/>
        <v>507357884.17999995</v>
      </c>
      <c r="F9" s="23">
        <f t="shared" si="0"/>
        <v>504639938.71999997</v>
      </c>
      <c r="G9" s="23">
        <f t="shared" si="0"/>
        <v>815359355.32000017</v>
      </c>
    </row>
    <row r="10" spans="1:7" ht="15" customHeight="1" x14ac:dyDescent="0.25">
      <c r="A10" s="24" t="s">
        <v>13</v>
      </c>
      <c r="B10" s="25">
        <f t="shared" ref="B10:G10" si="1">SUM(B11:B18)</f>
        <v>2868966.83</v>
      </c>
      <c r="C10" s="25">
        <f t="shared" si="1"/>
        <v>109311.55</v>
      </c>
      <c r="D10" s="25">
        <f t="shared" si="1"/>
        <v>2978278.38</v>
      </c>
      <c r="E10" s="25">
        <f t="shared" si="1"/>
        <v>1171183.03</v>
      </c>
      <c r="F10" s="25">
        <f t="shared" si="1"/>
        <v>1171183.03</v>
      </c>
      <c r="G10" s="25">
        <f t="shared" si="1"/>
        <v>1807095.3499999999</v>
      </c>
    </row>
    <row r="11" spans="1:7" x14ac:dyDescent="0.25">
      <c r="A11" s="26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7" x14ac:dyDescent="0.25">
      <c r="A12" s="26" t="s">
        <v>15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7" x14ac:dyDescent="0.25">
      <c r="A13" s="26" t="s">
        <v>16</v>
      </c>
      <c r="B13" s="27">
        <v>2868966.83</v>
      </c>
      <c r="C13" s="28">
        <v>109311.55</v>
      </c>
      <c r="D13" s="29">
        <f>B13+C13</f>
        <v>2978278.38</v>
      </c>
      <c r="E13" s="28">
        <v>1171183.03</v>
      </c>
      <c r="F13" s="28">
        <v>1171183.03</v>
      </c>
      <c r="G13" s="29">
        <f>D13-E13</f>
        <v>1807095.3499999999</v>
      </c>
    </row>
    <row r="14" spans="1:7" x14ac:dyDescent="0.25">
      <c r="A14" s="26" t="s">
        <v>17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x14ac:dyDescent="0.25">
      <c r="A15" s="26" t="s">
        <v>18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25">
      <c r="A16" s="26" t="s">
        <v>19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8" x14ac:dyDescent="0.25">
      <c r="A17" s="26" t="s">
        <v>20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</row>
    <row r="18" spans="1:8" x14ac:dyDescent="0.25">
      <c r="A18" s="26" t="s">
        <v>21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</row>
    <row r="19" spans="1:8" x14ac:dyDescent="0.25">
      <c r="A19" s="24" t="s">
        <v>22</v>
      </c>
      <c r="B19" s="30">
        <f t="shared" ref="B19:G19" si="2">SUM(B20:B26)</f>
        <v>1168362246.47</v>
      </c>
      <c r="C19" s="30">
        <f t="shared" si="2"/>
        <v>151376714.65000001</v>
      </c>
      <c r="D19" s="30">
        <f t="shared" si="2"/>
        <v>1319738961.1200001</v>
      </c>
      <c r="E19" s="30">
        <f t="shared" si="2"/>
        <v>506186701.14999998</v>
      </c>
      <c r="F19" s="30">
        <f t="shared" si="2"/>
        <v>503468755.69</v>
      </c>
      <c r="G19" s="30">
        <f t="shared" si="2"/>
        <v>813552259.97000015</v>
      </c>
    </row>
    <row r="20" spans="1:8" x14ac:dyDescent="0.25">
      <c r="A20" s="26" t="s">
        <v>23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</row>
    <row r="21" spans="1:8" x14ac:dyDescent="0.25">
      <c r="A21" s="26" t="s">
        <v>24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</row>
    <row r="22" spans="1:8" x14ac:dyDescent="0.25">
      <c r="A22" s="26" t="s">
        <v>25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</row>
    <row r="23" spans="1:8" x14ac:dyDescent="0.25">
      <c r="A23" s="26" t="s">
        <v>26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8" x14ac:dyDescent="0.25">
      <c r="A24" s="26" t="s">
        <v>27</v>
      </c>
      <c r="B24" s="27">
        <v>1168362246.47</v>
      </c>
      <c r="C24" s="28">
        <v>151376714.65000001</v>
      </c>
      <c r="D24" s="29">
        <f>B24+C24</f>
        <v>1319738961.1200001</v>
      </c>
      <c r="E24" s="28">
        <v>506186701.14999998</v>
      </c>
      <c r="F24" s="28">
        <v>503468755.69</v>
      </c>
      <c r="G24" s="29">
        <f>D24-E24</f>
        <v>813552259.97000015</v>
      </c>
      <c r="H24" s="31"/>
    </row>
    <row r="25" spans="1:8" x14ac:dyDescent="0.25">
      <c r="A25" s="26" t="s">
        <v>28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8" x14ac:dyDescent="0.25">
      <c r="A26" s="26" t="s">
        <v>29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</row>
    <row r="27" spans="1:8" x14ac:dyDescent="0.25">
      <c r="A27" s="24" t="s">
        <v>30</v>
      </c>
      <c r="B27" s="25">
        <f t="shared" ref="B27:G27" si="3">SUM(B28:B36)</f>
        <v>0</v>
      </c>
      <c r="C27" s="25">
        <f t="shared" si="3"/>
        <v>0</v>
      </c>
      <c r="D27" s="25">
        <f t="shared" si="3"/>
        <v>0</v>
      </c>
      <c r="E27" s="25">
        <f t="shared" si="3"/>
        <v>0</v>
      </c>
      <c r="F27" s="25">
        <f t="shared" si="3"/>
        <v>0</v>
      </c>
      <c r="G27" s="25">
        <f t="shared" si="3"/>
        <v>0</v>
      </c>
    </row>
    <row r="28" spans="1:8" x14ac:dyDescent="0.25">
      <c r="A28" s="32" t="s">
        <v>31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</row>
    <row r="29" spans="1:8" x14ac:dyDescent="0.25">
      <c r="A29" s="26" t="s">
        <v>32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</row>
    <row r="30" spans="1:8" x14ac:dyDescent="0.25">
      <c r="A30" s="26" t="s">
        <v>33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</row>
    <row r="31" spans="1:8" x14ac:dyDescent="0.25">
      <c r="A31" s="26" t="s">
        <v>34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</row>
    <row r="32" spans="1:8" x14ac:dyDescent="0.25">
      <c r="A32" s="26" t="s">
        <v>35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</row>
    <row r="33" spans="1:7" ht="14.45" customHeight="1" x14ac:dyDescent="0.25">
      <c r="A33" s="26" t="s">
        <v>36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</row>
    <row r="34" spans="1:7" ht="14.45" customHeight="1" x14ac:dyDescent="0.25">
      <c r="A34" s="26" t="s">
        <v>37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</row>
    <row r="35" spans="1:7" ht="14.45" customHeight="1" x14ac:dyDescent="0.25">
      <c r="A35" s="26" t="s">
        <v>38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</row>
    <row r="36" spans="1:7" ht="14.45" customHeight="1" x14ac:dyDescent="0.25">
      <c r="A36" s="26" t="s">
        <v>39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</row>
    <row r="37" spans="1:7" ht="14.45" customHeight="1" x14ac:dyDescent="0.25">
      <c r="A37" s="33" t="s">
        <v>40</v>
      </c>
      <c r="B37" s="25">
        <f t="shared" ref="B37:G37" si="4">SUM(B38:B41)</f>
        <v>0</v>
      </c>
      <c r="C37" s="25">
        <f t="shared" si="4"/>
        <v>0</v>
      </c>
      <c r="D37" s="25">
        <f t="shared" si="4"/>
        <v>0</v>
      </c>
      <c r="E37" s="25">
        <f t="shared" si="4"/>
        <v>0</v>
      </c>
      <c r="F37" s="25">
        <f t="shared" si="4"/>
        <v>0</v>
      </c>
      <c r="G37" s="25">
        <f t="shared" si="4"/>
        <v>0</v>
      </c>
    </row>
    <row r="38" spans="1:7" x14ac:dyDescent="0.25">
      <c r="A38" s="32" t="s">
        <v>41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</row>
    <row r="39" spans="1:7" ht="30" x14ac:dyDescent="0.25">
      <c r="A39" s="32" t="s">
        <v>42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</row>
    <row r="40" spans="1:7" x14ac:dyDescent="0.25">
      <c r="A40" s="32" t="s">
        <v>43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</row>
    <row r="41" spans="1:7" x14ac:dyDescent="0.25">
      <c r="A41" s="32" t="s">
        <v>44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</row>
    <row r="42" spans="1:7" x14ac:dyDescent="0.25">
      <c r="A42" s="32"/>
      <c r="B42" s="34"/>
      <c r="C42" s="34"/>
      <c r="D42" s="34"/>
      <c r="E42" s="34"/>
      <c r="F42" s="34"/>
      <c r="G42" s="34"/>
    </row>
    <row r="43" spans="1:7" x14ac:dyDescent="0.25">
      <c r="A43" s="35" t="s">
        <v>45</v>
      </c>
      <c r="B43" s="36">
        <f t="shared" ref="B43:G43" si="5">SUM(B44,B53,B61,B71)</f>
        <v>0</v>
      </c>
      <c r="C43" s="36">
        <f t="shared" si="5"/>
        <v>27040819.780000001</v>
      </c>
      <c r="D43" s="36">
        <f t="shared" si="5"/>
        <v>27040819.780000001</v>
      </c>
      <c r="E43" s="36">
        <f t="shared" si="5"/>
        <v>11988186</v>
      </c>
      <c r="F43" s="36">
        <f t="shared" si="5"/>
        <v>11988186</v>
      </c>
      <c r="G43" s="36">
        <f t="shared" si="5"/>
        <v>15052633.780000001</v>
      </c>
    </row>
    <row r="44" spans="1:7" x14ac:dyDescent="0.25">
      <c r="A44" s="24" t="s">
        <v>13</v>
      </c>
      <c r="B44" s="25">
        <f t="shared" ref="B44:G44" si="6">SUM(B45:B52)</f>
        <v>0</v>
      </c>
      <c r="C44" s="25">
        <f t="shared" si="6"/>
        <v>0</v>
      </c>
      <c r="D44" s="25">
        <f t="shared" si="6"/>
        <v>0</v>
      </c>
      <c r="E44" s="25">
        <f t="shared" si="6"/>
        <v>0</v>
      </c>
      <c r="F44" s="25">
        <f t="shared" si="6"/>
        <v>0</v>
      </c>
      <c r="G44" s="25">
        <f t="shared" si="6"/>
        <v>0</v>
      </c>
    </row>
    <row r="45" spans="1:7" x14ac:dyDescent="0.25">
      <c r="A45" s="32" t="s">
        <v>14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</row>
    <row r="46" spans="1:7" x14ac:dyDescent="0.25">
      <c r="A46" s="32" t="s">
        <v>15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</row>
    <row r="47" spans="1:7" x14ac:dyDescent="0.25">
      <c r="A47" s="32" t="s">
        <v>16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</row>
    <row r="48" spans="1:7" x14ac:dyDescent="0.25">
      <c r="A48" s="32" t="s">
        <v>17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</row>
    <row r="49" spans="1:7" x14ac:dyDescent="0.25">
      <c r="A49" s="32" t="s">
        <v>18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</row>
    <row r="50" spans="1:7" x14ac:dyDescent="0.25">
      <c r="A50" s="32" t="s">
        <v>19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</row>
    <row r="51" spans="1:7" x14ac:dyDescent="0.25">
      <c r="A51" s="32" t="s">
        <v>20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</row>
    <row r="52" spans="1:7" x14ac:dyDescent="0.25">
      <c r="A52" s="32" t="s">
        <v>21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</row>
    <row r="53" spans="1:7" x14ac:dyDescent="0.25">
      <c r="A53" s="24" t="s">
        <v>22</v>
      </c>
      <c r="B53" s="25">
        <f t="shared" ref="B53:G53" si="7">SUM(B54:B60)</f>
        <v>0</v>
      </c>
      <c r="C53" s="25">
        <f t="shared" si="7"/>
        <v>27040819.780000001</v>
      </c>
      <c r="D53" s="25">
        <f t="shared" si="7"/>
        <v>27040819.780000001</v>
      </c>
      <c r="E53" s="25">
        <f t="shared" si="7"/>
        <v>11988186</v>
      </c>
      <c r="F53" s="25">
        <f t="shared" si="7"/>
        <v>11988186</v>
      </c>
      <c r="G53" s="25">
        <f t="shared" si="7"/>
        <v>15052633.780000001</v>
      </c>
    </row>
    <row r="54" spans="1:7" x14ac:dyDescent="0.25">
      <c r="A54" s="32" t="s">
        <v>23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</row>
    <row r="55" spans="1:7" x14ac:dyDescent="0.25">
      <c r="A55" s="32" t="s">
        <v>24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</row>
    <row r="56" spans="1:7" x14ac:dyDescent="0.25">
      <c r="A56" s="32" t="s">
        <v>25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</row>
    <row r="57" spans="1:7" x14ac:dyDescent="0.25">
      <c r="A57" s="37" t="s">
        <v>26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</row>
    <row r="58" spans="1:7" x14ac:dyDescent="0.25">
      <c r="A58" s="32" t="s">
        <v>27</v>
      </c>
      <c r="B58" s="25">
        <v>0</v>
      </c>
      <c r="C58" s="28">
        <v>27040819.780000001</v>
      </c>
      <c r="D58" s="38">
        <f>B58+C58</f>
        <v>27040819.780000001</v>
      </c>
      <c r="E58" s="28">
        <v>11988186</v>
      </c>
      <c r="F58" s="28">
        <v>11988186</v>
      </c>
      <c r="G58" s="38">
        <f>D58-E58</f>
        <v>15052633.780000001</v>
      </c>
    </row>
    <row r="59" spans="1:7" x14ac:dyDescent="0.25">
      <c r="A59" s="32" t="s">
        <v>28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</row>
    <row r="60" spans="1:7" x14ac:dyDescent="0.25">
      <c r="A60" s="32" t="s">
        <v>29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</row>
    <row r="61" spans="1:7" x14ac:dyDescent="0.25">
      <c r="A61" s="24" t="s">
        <v>30</v>
      </c>
      <c r="B61" s="25">
        <f t="shared" ref="B61:G61" si="8">SUM(B62:B70)</f>
        <v>0</v>
      </c>
      <c r="C61" s="25">
        <f t="shared" si="8"/>
        <v>0</v>
      </c>
      <c r="D61" s="25">
        <f t="shared" si="8"/>
        <v>0</v>
      </c>
      <c r="E61" s="25">
        <f t="shared" si="8"/>
        <v>0</v>
      </c>
      <c r="F61" s="25">
        <f t="shared" si="8"/>
        <v>0</v>
      </c>
      <c r="G61" s="25">
        <f t="shared" si="8"/>
        <v>0</v>
      </c>
    </row>
    <row r="62" spans="1:7" x14ac:dyDescent="0.25">
      <c r="A62" s="32" t="s">
        <v>31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</row>
    <row r="63" spans="1:7" x14ac:dyDescent="0.25">
      <c r="A63" s="32" t="s">
        <v>32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</row>
    <row r="64" spans="1:7" x14ac:dyDescent="0.25">
      <c r="A64" s="32" t="s">
        <v>33</v>
      </c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</row>
    <row r="65" spans="1:7" x14ac:dyDescent="0.25">
      <c r="A65" s="32" t="s">
        <v>34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</row>
    <row r="66" spans="1:7" x14ac:dyDescent="0.25">
      <c r="A66" s="32" t="s">
        <v>35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</row>
    <row r="67" spans="1:7" x14ac:dyDescent="0.25">
      <c r="A67" s="32" t="s">
        <v>36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</row>
    <row r="68" spans="1:7" x14ac:dyDescent="0.25">
      <c r="A68" s="32" t="s">
        <v>37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</row>
    <row r="69" spans="1:7" x14ac:dyDescent="0.25">
      <c r="A69" s="32" t="s">
        <v>38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</row>
    <row r="70" spans="1:7" x14ac:dyDescent="0.25">
      <c r="A70" s="32" t="s">
        <v>39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</row>
    <row r="71" spans="1:7" x14ac:dyDescent="0.25">
      <c r="A71" s="33" t="s">
        <v>40</v>
      </c>
      <c r="B71" s="25">
        <f t="shared" ref="B71:G71" si="9">SUM(B72:B75)</f>
        <v>0</v>
      </c>
      <c r="C71" s="25">
        <f t="shared" si="9"/>
        <v>0</v>
      </c>
      <c r="D71" s="25">
        <f t="shared" si="9"/>
        <v>0</v>
      </c>
      <c r="E71" s="25">
        <f t="shared" si="9"/>
        <v>0</v>
      </c>
      <c r="F71" s="25">
        <f t="shared" si="9"/>
        <v>0</v>
      </c>
      <c r="G71" s="25">
        <f t="shared" si="9"/>
        <v>0</v>
      </c>
    </row>
    <row r="72" spans="1:7" x14ac:dyDescent="0.25">
      <c r="A72" s="32" t="s">
        <v>41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</row>
    <row r="73" spans="1:7" ht="30" x14ac:dyDescent="0.25">
      <c r="A73" s="32" t="s">
        <v>42</v>
      </c>
      <c r="B73" s="25">
        <v>0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</row>
    <row r="74" spans="1:7" x14ac:dyDescent="0.25">
      <c r="A74" s="32" t="s">
        <v>43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</row>
    <row r="75" spans="1:7" x14ac:dyDescent="0.25">
      <c r="A75" s="32" t="s">
        <v>44</v>
      </c>
      <c r="B75" s="25">
        <v>0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</row>
    <row r="76" spans="1:7" x14ac:dyDescent="0.25">
      <c r="A76" s="39"/>
      <c r="B76" s="40"/>
      <c r="C76" s="40"/>
      <c r="D76" s="40"/>
      <c r="E76" s="40"/>
      <c r="F76" s="40"/>
      <c r="G76" s="40"/>
    </row>
    <row r="77" spans="1:7" x14ac:dyDescent="0.25">
      <c r="A77" s="35" t="s">
        <v>46</v>
      </c>
      <c r="B77" s="36">
        <f t="shared" ref="B77:G77" si="10">B43+B9</f>
        <v>1171231213.3</v>
      </c>
      <c r="C77" s="36">
        <f t="shared" si="10"/>
        <v>178526845.98000002</v>
      </c>
      <c r="D77" s="36">
        <f t="shared" si="10"/>
        <v>1349758059.2800002</v>
      </c>
      <c r="E77" s="36">
        <f t="shared" si="10"/>
        <v>519346070.17999995</v>
      </c>
      <c r="F77" s="36">
        <f t="shared" si="10"/>
        <v>516628124.71999997</v>
      </c>
      <c r="G77" s="36">
        <f t="shared" si="10"/>
        <v>830411989.10000014</v>
      </c>
    </row>
    <row r="78" spans="1:7" x14ac:dyDescent="0.25">
      <c r="A78" s="41"/>
      <c r="B78" s="42"/>
      <c r="C78" s="42"/>
      <c r="D78" s="42"/>
      <c r="E78" s="42"/>
      <c r="F78" s="42"/>
      <c r="G78" s="42"/>
    </row>
    <row r="79" spans="1:7" x14ac:dyDescent="0.25">
      <c r="B79" s="43">
        <f>+B77-'[1]Formato 6 b)'!B37</f>
        <v>0</v>
      </c>
      <c r="C79" s="43">
        <f>+C77-'[1]Formato 6 b)'!C37</f>
        <v>0</v>
      </c>
      <c r="D79" s="43">
        <f>+D77-'[1]Formato 6 b)'!D37</f>
        <v>0</v>
      </c>
      <c r="E79" s="43">
        <f>+E77-'[1]Formato 6 b)'!E37</f>
        <v>0</v>
      </c>
      <c r="F79" s="43">
        <f>+F77-'[1]Formato 6 b)'!F37</f>
        <v>0</v>
      </c>
      <c r="G79" s="43">
        <f>+G77-'[1]Formato 6 b)'!G37</f>
        <v>0</v>
      </c>
    </row>
    <row r="80" spans="1:7" x14ac:dyDescent="0.25">
      <c r="A80" s="44" t="s">
        <v>47</v>
      </c>
      <c r="B80" s="45"/>
      <c r="C80" s="46"/>
      <c r="D80" s="46"/>
    </row>
    <row r="81" spans="1:4" x14ac:dyDescent="0.25">
      <c r="A81" s="44"/>
      <c r="B81" s="45"/>
      <c r="C81" s="46"/>
      <c r="D81" s="46"/>
    </row>
    <row r="82" spans="1:4" x14ac:dyDescent="0.25">
      <c r="A82" s="44"/>
      <c r="B82" s="45"/>
      <c r="C82" s="46"/>
      <c r="D82" s="46"/>
    </row>
    <row r="83" spans="1:4" x14ac:dyDescent="0.25">
      <c r="A83" s="44"/>
      <c r="B83" s="45"/>
      <c r="C83" s="46"/>
      <c r="D83" s="46"/>
    </row>
    <row r="84" spans="1:4" x14ac:dyDescent="0.25">
      <c r="A84" s="44"/>
      <c r="B84" s="45"/>
      <c r="C84" s="46"/>
      <c r="D84" s="46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61:G61 B37:G37 B9:B10 B19:G19 B27:G27 B53:G53 B76:G77 B71:G71 B43:B44 C9:G18 C38:G41 C72:G75 C20:G26 C28:G36 C43:G52 C62:G70 C54:G60" xr:uid="{8D03FB3D-8115-43A9-934D-5824FC5320B6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2026-07-16T21:31:09Z</dcterms:created>
  <dcterms:modified xsi:type="dcterms:W3CDTF">2026-07-16T21:31:41Z</dcterms:modified>
</cp:coreProperties>
</file>