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2025\LEY CONTABLE\PRIMER TRIMESTRE\"/>
    </mc:Choice>
  </mc:AlternateContent>
  <xr:revisionPtr revIDLastSave="0" documentId="8_{97AE3ACB-ADC3-439F-8848-54980D6EE6D8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F6C" sheetId="3" r:id="rId1"/>
  </sheets>
  <externalReferences>
    <externalReference r:id="rId2"/>
  </externalReferences>
  <definedNames>
    <definedName name="_xlnm.Print_Area" localSheetId="0">F6C!$A$1:$G$78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3" l="1"/>
  <c r="F71" i="3"/>
  <c r="E71" i="3"/>
  <c r="D71" i="3"/>
  <c r="C71" i="3"/>
  <c r="B71" i="3"/>
  <c r="G61" i="3"/>
  <c r="F61" i="3"/>
  <c r="E61" i="3"/>
  <c r="D61" i="3"/>
  <c r="C61" i="3"/>
  <c r="B61" i="3"/>
  <c r="D58" i="3"/>
  <c r="G58" i="3" s="1"/>
  <c r="G53" i="3" s="1"/>
  <c r="F53" i="3"/>
  <c r="F43" i="3" s="1"/>
  <c r="E53" i="3"/>
  <c r="E43" i="3" s="1"/>
  <c r="C53" i="3"/>
  <c r="B53" i="3"/>
  <c r="G44" i="3"/>
  <c r="F44" i="3"/>
  <c r="E44" i="3"/>
  <c r="D44" i="3"/>
  <c r="C44" i="3"/>
  <c r="C43" i="3" s="1"/>
  <c r="B44" i="3"/>
  <c r="B43" i="3"/>
  <c r="G37" i="3"/>
  <c r="F37" i="3"/>
  <c r="E37" i="3"/>
  <c r="D37" i="3"/>
  <c r="C37" i="3"/>
  <c r="B37" i="3"/>
  <c r="G27" i="3"/>
  <c r="F27" i="3"/>
  <c r="E27" i="3"/>
  <c r="D27" i="3"/>
  <c r="C27" i="3"/>
  <c r="B27" i="3"/>
  <c r="D24" i="3"/>
  <c r="G24" i="3" s="1"/>
  <c r="G19" i="3" s="1"/>
  <c r="F19" i="3"/>
  <c r="E19" i="3"/>
  <c r="C19" i="3"/>
  <c r="B19" i="3"/>
  <c r="G13" i="3"/>
  <c r="G10" i="3" s="1"/>
  <c r="D13" i="3"/>
  <c r="F10" i="3"/>
  <c r="E10" i="3"/>
  <c r="D10" i="3"/>
  <c r="C10" i="3"/>
  <c r="B10" i="3"/>
  <c r="C9" i="3"/>
  <c r="A5" i="3"/>
  <c r="A2" i="3"/>
  <c r="G9" i="3" l="1"/>
  <c r="C77" i="3"/>
  <c r="G43" i="3"/>
  <c r="E9" i="3"/>
  <c r="E77" i="3" s="1"/>
  <c r="B9" i="3"/>
  <c r="B77" i="3" s="1"/>
  <c r="F9" i="3"/>
  <c r="D19" i="3"/>
  <c r="D9" i="3" s="1"/>
  <c r="D53" i="3"/>
  <c r="D43" i="3" s="1"/>
  <c r="D77" i="3" s="1"/>
  <c r="G77" i="3"/>
  <c r="F77" i="3"/>
  <c r="E79" i="3" l="1"/>
  <c r="F79" i="3" l="1"/>
  <c r="B79" i="3"/>
  <c r="D79" i="3"/>
  <c r="C79" i="3"/>
  <c r="G79" i="3"/>
</calcChain>
</file>

<file path=xl/sharedStrings.xml><?xml version="1.0" encoding="utf-8"?>
<sst xmlns="http://schemas.openxmlformats.org/spreadsheetml/2006/main" count="136" uniqueCount="104">
  <si>
    <t>(PESOS)</t>
  </si>
  <si>
    <t>Concepto (c)</t>
  </si>
  <si>
    <t>Egresos</t>
  </si>
  <si>
    <t>Aprobado (d)</t>
  </si>
  <si>
    <t xml:space="preserve">Modificado </t>
  </si>
  <si>
    <t>Devengado</t>
  </si>
  <si>
    <t>III. Total de Egresos (III = I + II)</t>
  </si>
  <si>
    <t>Pagado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</si>
  <si>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</si>
  <si>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</si>
  <si>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</si>
  <si>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</si>
  <si>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</si>
  <si>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</si>
  <si>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</si>
  <si>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</si>
  <si>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</si>
  <si>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</si>
  <si>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</si>
  <si>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</si>
  <si>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</si>
  <si>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</si>
  <si>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</si>
  <si>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b2) Vivienda y Servicios a la Comunidad</t>
  </si>
  <si>
    <t>b3) Salud</t>
  </si>
  <si>
    <t>b4) Recreación, Cultura y Otras Manifestaciones Sociales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</si>
  <si>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</si>
  <si>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</si>
  <si>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</si>
  <si>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</si>
  <si>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</si>
  <si>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</si>
  <si>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</si>
  <si>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</si>
  <si>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</si>
  <si>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</si>
  <si>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</si>
  <si>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</si>
  <si>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</si>
  <si>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</si>
  <si>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</si>
  <si>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D. Otras No Clasificadas en Funciones Anteriores (D=d1+d2+d3+d4)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</si>
  <si>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</si>
  <si>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</si>
  <si>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</si>
  <si>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</si>
  <si>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</si>
  <si>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</si>
  <si>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</si>
  <si>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</si>
  <si>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</si>
  <si>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</si>
  <si>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</si>
  <si>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</si>
  <si>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</si>
  <si>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</si>
  <si>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</si>
  <si>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</si>
  <si>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</si>
  <si>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</si>
  <si>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</si>
  <si>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</si>
  <si>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</si>
  <si>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</si>
  <si>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</si>
  <si>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</si>
  <si>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</si>
  <si>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</si>
  <si>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</si>
  <si>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</si>
  <si>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</si>
  <si>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</si>
  <si>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</si>
  <si>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</si>
  <si>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</si>
  <si>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</si>
  <si>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</si>
  <si>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</si>
  <si>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</si>
  <si>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</si>
  <si>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</si>
  <si>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</si>
  <si>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</si>
  <si>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</si>
  <si>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</si>
  <si>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</si>
  <si>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</si>
  <si>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</si>
  <si>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</si>
  <si>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</si>
  <si>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</si>
  <si>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</si>
  <si>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</si>
  <si>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</si>
  <si>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</si>
  <si>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</si>
  <si>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</si>
  <si>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</si>
  <si>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Formato 6 c) Estado Analítico del Ejercicio del Presupuesto de Egresos Detallado -LDF 
                       (Clasificación Funcional)</t>
  </si>
  <si>
    <t>b1) Protección Ambiental</t>
  </si>
  <si>
    <t>b5) Educación</t>
  </si>
  <si>
    <t>c3) Combustibles y Energía</t>
  </si>
  <si>
    <t>II. Gasto Etiquetado (II=A+B+C+D)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</si>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</sst>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.00_ ;\-#,##0.00\ "/>
    <numFmt numFmtId="166" formatCode="#,##0_ ;\-#,##0\ "/>
    <numFmt numFmtId="167" formatCode="_-* #,##0_-;\-* #,##0_-;_-* &quot;-&quot;??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  <font>
      <sz val="10"/>
      <color theme="0" tint="-0.1499984740745262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/>
  </cellStyleXfs>
  <cellXfs count="57">
    <xf numFmtId="0" fontId="0" fillId="0" borderId="0" xfId="0"/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166" fontId="0" fillId="0" borderId="7" xfId="3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indent="3"/>
    </xf>
    <xf numFmtId="4" fontId="1" fillId="0" borderId="11" xfId="0" applyNumberFormat="1" applyFont="1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indent="6"/>
    </xf>
    <xf numFmtId="4" fontId="0" fillId="0" borderId="12" xfId="0" applyNumberFormat="1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indent="9"/>
    </xf>
    <xf numFmtId="165" fontId="6" fillId="0" borderId="7" xfId="3" applyNumberFormat="1" applyFont="1" applyFill="1" applyBorder="1" applyAlignment="1" applyProtection="1">
      <alignment vertical="center"/>
      <protection locked="0"/>
    </xf>
    <xf numFmtId="165" fontId="0" fillId="0" borderId="12" xfId="0" applyNumberFormat="1" applyBorder="1" applyAlignment="1" applyProtection="1">
      <alignment vertical="center"/>
      <protection locked="0"/>
    </xf>
    <xf numFmtId="165" fontId="0" fillId="0" borderId="7" xfId="3" applyNumberFormat="1" applyFont="1" applyFill="1" applyBorder="1" applyAlignment="1" applyProtection="1">
      <alignment vertical="center"/>
      <protection locked="0"/>
    </xf>
    <xf numFmtId="165" fontId="6" fillId="0" borderId="7" xfId="4" applyNumberFormat="1" applyFont="1" applyFill="1" applyBorder="1" applyAlignment="1" applyProtection="1">
      <alignment vertical="center"/>
      <protection locked="0"/>
    </xf>
    <xf numFmtId="165" fontId="6" fillId="0" borderId="7" xfId="5" applyNumberFormat="1" applyFont="1" applyFill="1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vertical="center" wrapText="1" indent="6"/>
    </xf>
    <xf numFmtId="0" fontId="0" fillId="0" borderId="12" xfId="0" applyBorder="1"/>
    <xf numFmtId="0" fontId="1" fillId="0" borderId="12" xfId="0" applyFont="1" applyBorder="1" applyAlignment="1">
      <alignment horizontal="left" vertical="center" indent="3"/>
    </xf>
    <xf numFmtId="4" fontId="1" fillId="0" borderId="12" xfId="0" applyNumberFormat="1" applyFont="1" applyBorder="1" applyAlignment="1" applyProtection="1">
      <alignment vertical="center"/>
      <protection locked="0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4" fontId="0" fillId="0" borderId="13" xfId="0" applyNumberFormat="1" applyBorder="1"/>
    <xf numFmtId="167" fontId="7" fillId="3" borderId="0" xfId="0" applyNumberFormat="1" applyFont="1" applyFill="1"/>
    <xf numFmtId="0" fontId="8" fillId="3" borderId="0" xfId="6" applyFill="1" applyAlignment="1" applyProtection="1">
      <alignment horizontal="left" vertical="top" indent="1"/>
      <protection locked="0"/>
    </xf>
    <xf numFmtId="0" fontId="9" fillId="3" borderId="0" xfId="6" applyFont="1" applyFill="1" applyAlignment="1" applyProtection="1">
      <alignment vertical="top" wrapText="1"/>
      <protection locked="0"/>
    </xf>
    <xf numFmtId="4" fontId="9" fillId="3" borderId="0" xfId="6" applyNumberFormat="1" applyFont="1" applyFill="1" applyAlignment="1" applyProtection="1">
      <alignment vertical="top"/>
      <protection locked="0"/>
    </xf>
  </cellXfs>
  <cellStyles count="7">
    <cellStyle name="Millares" xfId="3" builtinId="3"/>
    <cellStyle name="Millares 8" xfId="4" xr:uid="{7C2C4950-B548-4F93-927E-65BA3F4AEEAD}"/>
    <cellStyle name="Millares 9" xfId="5" xr:uid="{7206D128-2159-45D7-B66F-2BF9798E9207}"/>
    <cellStyle name="Normal" xfId="0" builtinId="0"/>
    <cellStyle name="Normal 2" xfId="2" xr:uid="{00000000-0005-0000-0000-000002000000}"/>
    <cellStyle name="Normal 2 2" xfId="6" xr:uid="{154B3407-5915-4D4E-8910-317E37A3377A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ESTADOS%20FINANCIEROS/PRIMER%20TRIMESTRE/0361_IDF_%20LEY%20DISCIPLINA%20FINANCIERA%20Primer%20Trimest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SISTEMA AVANZADO DE BACHILLERATO Y EDUCACION SUPERIOR EN EL ESTADO DE GTO.</v>
          </cell>
        </row>
      </sheetData>
      <sheetData sheetId="1"/>
      <sheetData sheetId="2">
        <row r="4">
          <cell r="A4" t="str">
            <v>del 01 de Enero al 31 de Marzo de 2025</v>
          </cell>
        </row>
      </sheetData>
      <sheetData sheetId="3"/>
      <sheetData sheetId="4"/>
      <sheetData sheetId="5"/>
      <sheetData sheetId="6">
        <row r="37">
          <cell r="B37">
            <v>1157226773.74</v>
          </cell>
          <cell r="C37">
            <v>65937136.039999992</v>
          </cell>
          <cell r="D37">
            <v>1223163909.7799997</v>
          </cell>
          <cell r="E37">
            <v>224035519.38000003</v>
          </cell>
          <cell r="F37">
            <v>221021383.09999996</v>
          </cell>
          <cell r="G37">
            <v>999128390.39999998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0"/>
  <sheetViews>
    <sheetView tabSelected="1" zoomScaleNormal="100" workbookViewId="0">
      <selection activeCell="J9" sqref="J9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20" t="s">
        <v>98</v>
      </c>
      <c r="B1" s="21"/>
      <c r="C1" s="21"/>
      <c r="D1" s="21"/>
      <c r="E1" s="21"/>
      <c r="F1" s="21"/>
      <c r="G1" s="21"/>
    </row>
    <row r="2" spans="1:8">
      <c r="A2" s="22" t="str">
        <f>'[1]Formato 1'!A2</f>
        <v xml:space="preserve"> SISTEMA AVANZADO DE BACHILLERATO Y EDUCACION SUPERIOR EN EL ESTADO DE GTO.</v>
      </c>
      <c r="B2" s="23"/>
      <c r="C2" s="23"/>
      <c r="D2" s="23"/>
      <c r="E2" s="23"/>
      <c r="F2" s="23"/>
      <c r="G2" s="24"/>
    </row>
    <row r="3" spans="1:8">
      <c r="A3" s="25" t="s">
        <v>8</v>
      </c>
      <c r="B3" s="26"/>
      <c r="C3" s="26"/>
      <c r="D3" s="26"/>
      <c r="E3" s="26"/>
      <c r="F3" s="26"/>
      <c r="G3" s="27"/>
    </row>
    <row r="4" spans="1:8">
      <c r="A4" s="25" t="s">
        <v>9</v>
      </c>
      <c r="B4" s="26"/>
      <c r="C4" s="26"/>
      <c r="D4" s="26"/>
      <c r="E4" s="26"/>
      <c r="F4" s="26"/>
      <c r="G4" s="27"/>
    </row>
    <row r="5" spans="1:8">
      <c r="A5" s="25" t="str">
        <f>'[1]Formato 3'!A4</f>
        <v>del 01 de Enero al 31 de Marzo de 2025</v>
      </c>
      <c r="B5" s="26"/>
      <c r="C5" s="26"/>
      <c r="D5" s="26"/>
      <c r="E5" s="26"/>
      <c r="F5" s="26"/>
      <c r="G5" s="27"/>
    </row>
    <row r="6" spans="1:8">
      <c r="A6" s="28" t="s">
        <v>0</v>
      </c>
      <c r="B6" s="29"/>
      <c r="C6" s="29"/>
      <c r="D6" s="29"/>
      <c r="E6" s="29"/>
      <c r="F6" s="29"/>
      <c r="G6" s="30"/>
    </row>
    <row r="7" spans="1:8">
      <c r="A7" s="31" t="s">
        <v>1</v>
      </c>
      <c r="B7" s="15" t="s">
        <v>2</v>
      </c>
      <c r="C7" s="16"/>
      <c r="D7" s="16"/>
      <c r="E7" s="16"/>
      <c r="F7" s="17"/>
      <c r="G7" s="18" t="s">
        <v>10</v>
      </c>
    </row>
    <row r="8" spans="1:8" ht="30">
      <c r="A8" s="32"/>
      <c r="B8" s="3" t="s">
        <v>3</v>
      </c>
      <c r="C8" s="14" t="s">
        <v>11</v>
      </c>
      <c r="D8" s="3" t="s">
        <v>4</v>
      </c>
      <c r="E8" s="3" t="s">
        <v>5</v>
      </c>
      <c r="F8" s="4" t="s">
        <v>7</v>
      </c>
      <c r="G8" s="19"/>
    </row>
    <row r="9" spans="1:8">
      <c r="A9" s="33" t="s">
        <v>12</v>
      </c>
      <c r="B9" s="34">
        <f>SUM(B10,B19,B27,B37)</f>
        <v>1157226773.74</v>
      </c>
      <c r="C9" s="34">
        <f t="shared" ref="C9:G9" si="0">SUM(C10,C19,C27,C37)</f>
        <v>65937136.039999999</v>
      </c>
      <c r="D9" s="34">
        <f t="shared" si="0"/>
        <v>1223163909.78</v>
      </c>
      <c r="E9" s="34">
        <f t="shared" si="0"/>
        <v>224035519.38</v>
      </c>
      <c r="F9" s="34">
        <f t="shared" si="0"/>
        <v>221021383.09999999</v>
      </c>
      <c r="G9" s="34">
        <f t="shared" si="0"/>
        <v>999128390.4000001</v>
      </c>
    </row>
    <row r="10" spans="1:8">
      <c r="A10" s="35" t="s">
        <v>13</v>
      </c>
      <c r="B10" s="36">
        <f>SUM(B11:B18)</f>
        <v>2845104.81</v>
      </c>
      <c r="C10" s="36">
        <f t="shared" ref="C10:G10" si="1">SUM(C11:C18)</f>
        <v>0</v>
      </c>
      <c r="D10" s="36">
        <f t="shared" si="1"/>
        <v>2845104.81</v>
      </c>
      <c r="E10" s="36">
        <f t="shared" si="1"/>
        <v>597557.21</v>
      </c>
      <c r="F10" s="36">
        <f t="shared" si="1"/>
        <v>597557.21</v>
      </c>
      <c r="G10" s="36">
        <f t="shared" si="1"/>
        <v>2247547.6</v>
      </c>
    </row>
    <row r="11" spans="1:8">
      <c r="A11" s="37" t="s">
        <v>14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5" t="s">
        <v>42</v>
      </c>
    </row>
    <row r="12" spans="1:8">
      <c r="A12" s="37" t="s">
        <v>15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5" t="s">
        <v>43</v>
      </c>
    </row>
    <row r="13" spans="1:8">
      <c r="A13" s="37" t="s">
        <v>16</v>
      </c>
      <c r="B13" s="38">
        <v>2845104.81</v>
      </c>
      <c r="C13" s="39">
        <v>0</v>
      </c>
      <c r="D13" s="40">
        <f t="shared" ref="D13" si="2">B13+C13</f>
        <v>2845104.81</v>
      </c>
      <c r="E13" s="41">
        <v>597557.21</v>
      </c>
      <c r="F13" s="41">
        <v>597557.21</v>
      </c>
      <c r="G13" s="40">
        <f t="shared" ref="G13" si="3">D13-E13</f>
        <v>2247547.6</v>
      </c>
      <c r="H13" s="5" t="s">
        <v>44</v>
      </c>
    </row>
    <row r="14" spans="1:8">
      <c r="A14" s="37" t="s">
        <v>17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5" t="s">
        <v>45</v>
      </c>
    </row>
    <row r="15" spans="1:8">
      <c r="A15" s="37" t="s">
        <v>18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5" t="s">
        <v>46</v>
      </c>
    </row>
    <row r="16" spans="1:8">
      <c r="A16" s="37" t="s">
        <v>19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5" t="s">
        <v>47</v>
      </c>
    </row>
    <row r="17" spans="1:8">
      <c r="A17" s="37" t="s">
        <v>20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5" t="s">
        <v>48</v>
      </c>
    </row>
    <row r="18" spans="1:8">
      <c r="A18" s="37" t="s">
        <v>21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5" t="s">
        <v>49</v>
      </c>
    </row>
    <row r="19" spans="1:8">
      <c r="A19" s="35" t="s">
        <v>22</v>
      </c>
      <c r="B19" s="39">
        <f>SUM(B20:B26)</f>
        <v>1154381668.9300001</v>
      </c>
      <c r="C19" s="39">
        <f t="shared" ref="C19:G19" si="4">SUM(C20:C26)</f>
        <v>65937136.039999999</v>
      </c>
      <c r="D19" s="39">
        <f t="shared" si="4"/>
        <v>1220318804.97</v>
      </c>
      <c r="E19" s="39">
        <f t="shared" si="4"/>
        <v>223437962.16999999</v>
      </c>
      <c r="F19" s="39">
        <f t="shared" si="4"/>
        <v>220423825.88999999</v>
      </c>
      <c r="G19" s="39">
        <f t="shared" si="4"/>
        <v>996880842.80000007</v>
      </c>
    </row>
    <row r="20" spans="1:8">
      <c r="A20" s="37" t="s">
        <v>99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6" t="s">
        <v>50</v>
      </c>
    </row>
    <row r="21" spans="1:8">
      <c r="A21" s="37" t="s">
        <v>23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6" t="s">
        <v>51</v>
      </c>
    </row>
    <row r="22" spans="1:8">
      <c r="A22" s="37" t="s">
        <v>24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6" t="s">
        <v>52</v>
      </c>
    </row>
    <row r="23" spans="1:8">
      <c r="A23" s="37" t="s">
        <v>25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6" t="s">
        <v>53</v>
      </c>
    </row>
    <row r="24" spans="1:8">
      <c r="A24" s="37" t="s">
        <v>100</v>
      </c>
      <c r="B24" s="38">
        <v>1154381668.9300001</v>
      </c>
      <c r="C24" s="42">
        <v>65937136.039999999</v>
      </c>
      <c r="D24" s="40">
        <f t="shared" ref="D24" si="5">B24+C24</f>
        <v>1220318804.97</v>
      </c>
      <c r="E24" s="41">
        <v>223437962.16999999</v>
      </c>
      <c r="F24" s="41">
        <v>220423825.88999999</v>
      </c>
      <c r="G24" s="40">
        <f t="shared" ref="G24" si="6">D24-E24</f>
        <v>996880842.80000007</v>
      </c>
      <c r="H24" s="6" t="s">
        <v>54</v>
      </c>
    </row>
    <row r="25" spans="1:8">
      <c r="A25" s="37" t="s">
        <v>26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6" t="s">
        <v>55</v>
      </c>
    </row>
    <row r="26" spans="1:8">
      <c r="A26" s="37" t="s">
        <v>27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6" t="s">
        <v>56</v>
      </c>
    </row>
    <row r="27" spans="1:8">
      <c r="A27" s="35" t="s">
        <v>28</v>
      </c>
      <c r="B27" s="36">
        <f>SUM(B28:B36)</f>
        <v>0</v>
      </c>
      <c r="C27" s="36">
        <f t="shared" ref="C27:G27" si="7">SUM(C28:C36)</f>
        <v>0</v>
      </c>
      <c r="D27" s="36">
        <f t="shared" si="7"/>
        <v>0</v>
      </c>
      <c r="E27" s="36">
        <f t="shared" si="7"/>
        <v>0</v>
      </c>
      <c r="F27" s="36">
        <f t="shared" si="7"/>
        <v>0</v>
      </c>
      <c r="G27" s="36">
        <f t="shared" si="7"/>
        <v>0</v>
      </c>
    </row>
    <row r="28" spans="1:8">
      <c r="A28" s="43" t="s">
        <v>29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7" t="s">
        <v>57</v>
      </c>
    </row>
    <row r="29" spans="1:8">
      <c r="A29" s="37" t="s">
        <v>30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7" t="s">
        <v>58</v>
      </c>
    </row>
    <row r="30" spans="1:8">
      <c r="A30" s="37" t="s">
        <v>101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7" t="s">
        <v>59</v>
      </c>
    </row>
    <row r="31" spans="1:8">
      <c r="A31" s="37" t="s">
        <v>31</v>
      </c>
      <c r="B31" s="36">
        <v>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7" t="s">
        <v>60</v>
      </c>
    </row>
    <row r="32" spans="1:8">
      <c r="A32" s="37" t="s">
        <v>32</v>
      </c>
      <c r="B32" s="36">
        <v>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7" t="s">
        <v>61</v>
      </c>
    </row>
    <row r="33" spans="1:8">
      <c r="A33" s="37" t="s">
        <v>33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7" t="s">
        <v>62</v>
      </c>
    </row>
    <row r="34" spans="1:8">
      <c r="A34" s="37" t="s">
        <v>34</v>
      </c>
      <c r="B34" s="36">
        <v>0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7" t="s">
        <v>63</v>
      </c>
    </row>
    <row r="35" spans="1:8">
      <c r="A35" s="37" t="s">
        <v>35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7" t="s">
        <v>64</v>
      </c>
    </row>
    <row r="36" spans="1:8">
      <c r="A36" s="37" t="s">
        <v>36</v>
      </c>
      <c r="B36" s="36">
        <v>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7" t="s">
        <v>65</v>
      </c>
    </row>
    <row r="37" spans="1:8">
      <c r="A37" s="44" t="s">
        <v>41</v>
      </c>
      <c r="B37" s="36">
        <f>SUM(B38:B41)</f>
        <v>0</v>
      </c>
      <c r="C37" s="36">
        <f t="shared" ref="C37:G37" si="8">SUM(C38:C41)</f>
        <v>0</v>
      </c>
      <c r="D37" s="36">
        <f t="shared" si="8"/>
        <v>0</v>
      </c>
      <c r="E37" s="36">
        <f t="shared" si="8"/>
        <v>0</v>
      </c>
      <c r="F37" s="36">
        <f t="shared" si="8"/>
        <v>0</v>
      </c>
      <c r="G37" s="36">
        <f t="shared" si="8"/>
        <v>0</v>
      </c>
    </row>
    <row r="38" spans="1:8" ht="30">
      <c r="A38" s="43" t="s">
        <v>37</v>
      </c>
      <c r="B38" s="36">
        <v>0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8" t="s">
        <v>66</v>
      </c>
    </row>
    <row r="39" spans="1:8" ht="30">
      <c r="A39" s="43" t="s">
        <v>38</v>
      </c>
      <c r="B39" s="36">
        <v>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8" t="s">
        <v>67</v>
      </c>
    </row>
    <row r="40" spans="1:8">
      <c r="A40" s="43" t="s">
        <v>39</v>
      </c>
      <c r="B40" s="36">
        <v>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8" t="s">
        <v>68</v>
      </c>
    </row>
    <row r="41" spans="1:8">
      <c r="A41" s="43" t="s">
        <v>40</v>
      </c>
      <c r="B41" s="36">
        <v>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8" t="s">
        <v>69</v>
      </c>
    </row>
    <row r="42" spans="1:8">
      <c r="A42" s="43"/>
      <c r="B42" s="45"/>
      <c r="C42" s="45"/>
      <c r="D42" s="45"/>
      <c r="E42" s="45"/>
      <c r="F42" s="45"/>
      <c r="G42" s="45"/>
    </row>
    <row r="43" spans="1:8">
      <c r="A43" s="46" t="s">
        <v>102</v>
      </c>
      <c r="B43" s="47">
        <f>SUM(B44,B53,B61,B71)</f>
        <v>0</v>
      </c>
      <c r="C43" s="47">
        <f t="shared" ref="C43:G43" si="9">SUM(C44,C53,C61,C71)</f>
        <v>0</v>
      </c>
      <c r="D43" s="47">
        <f t="shared" si="9"/>
        <v>0</v>
      </c>
      <c r="E43" s="47">
        <f t="shared" si="9"/>
        <v>0</v>
      </c>
      <c r="F43" s="47">
        <f t="shared" si="9"/>
        <v>0</v>
      </c>
      <c r="G43" s="47">
        <f t="shared" si="9"/>
        <v>0</v>
      </c>
    </row>
    <row r="44" spans="1:8">
      <c r="A44" s="35" t="s">
        <v>13</v>
      </c>
      <c r="B44" s="36">
        <f>SUM(B45:B52)</f>
        <v>0</v>
      </c>
      <c r="C44" s="36">
        <f t="shared" ref="C44:G44" si="10">SUM(C45:C52)</f>
        <v>0</v>
      </c>
      <c r="D44" s="36">
        <f t="shared" si="10"/>
        <v>0</v>
      </c>
      <c r="E44" s="36">
        <f t="shared" si="10"/>
        <v>0</v>
      </c>
      <c r="F44" s="36">
        <f t="shared" si="10"/>
        <v>0</v>
      </c>
      <c r="G44" s="36">
        <f t="shared" si="10"/>
        <v>0</v>
      </c>
    </row>
    <row r="45" spans="1:8">
      <c r="A45" s="43" t="s">
        <v>14</v>
      </c>
      <c r="B45" s="36">
        <v>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9" t="s">
        <v>70</v>
      </c>
    </row>
    <row r="46" spans="1:8">
      <c r="A46" s="43" t="s">
        <v>15</v>
      </c>
      <c r="B46" s="36">
        <v>0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9" t="s">
        <v>71</v>
      </c>
    </row>
    <row r="47" spans="1:8">
      <c r="A47" s="43" t="s">
        <v>16</v>
      </c>
      <c r="B47" s="36">
        <v>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9" t="s">
        <v>72</v>
      </c>
    </row>
    <row r="48" spans="1:8">
      <c r="A48" s="43" t="s">
        <v>17</v>
      </c>
      <c r="B48" s="36">
        <v>0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9" t="s">
        <v>73</v>
      </c>
    </row>
    <row r="49" spans="1:8">
      <c r="A49" s="43" t="s">
        <v>18</v>
      </c>
      <c r="B49" s="36">
        <v>0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9" t="s">
        <v>74</v>
      </c>
    </row>
    <row r="50" spans="1:8">
      <c r="A50" s="43" t="s">
        <v>19</v>
      </c>
      <c r="B50" s="36">
        <v>0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9" t="s">
        <v>75</v>
      </c>
    </row>
    <row r="51" spans="1:8">
      <c r="A51" s="43" t="s">
        <v>20</v>
      </c>
      <c r="B51" s="36">
        <v>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9" t="s">
        <v>76</v>
      </c>
    </row>
    <row r="52" spans="1:8">
      <c r="A52" s="43" t="s">
        <v>21</v>
      </c>
      <c r="B52" s="36">
        <v>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9" t="s">
        <v>77</v>
      </c>
    </row>
    <row r="53" spans="1:8">
      <c r="A53" s="35" t="s">
        <v>22</v>
      </c>
      <c r="B53" s="36">
        <f>SUM(B54:B60)</f>
        <v>0</v>
      </c>
      <c r="C53" s="36">
        <f t="shared" ref="C53:G53" si="11">SUM(C54:C60)</f>
        <v>0</v>
      </c>
      <c r="D53" s="36">
        <f t="shared" si="11"/>
        <v>0</v>
      </c>
      <c r="E53" s="36">
        <f t="shared" si="11"/>
        <v>0</v>
      </c>
      <c r="F53" s="36">
        <f t="shared" si="11"/>
        <v>0</v>
      </c>
      <c r="G53" s="36">
        <f t="shared" si="11"/>
        <v>0</v>
      </c>
    </row>
    <row r="54" spans="1:8">
      <c r="A54" s="43" t="s">
        <v>99</v>
      </c>
      <c r="B54" s="36">
        <v>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10" t="s">
        <v>78</v>
      </c>
    </row>
    <row r="55" spans="1:8">
      <c r="A55" s="43" t="s">
        <v>23</v>
      </c>
      <c r="B55" s="36">
        <v>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10" t="s">
        <v>79</v>
      </c>
    </row>
    <row r="56" spans="1:8">
      <c r="A56" s="43" t="s">
        <v>24</v>
      </c>
      <c r="B56" s="36">
        <v>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10" t="s">
        <v>80</v>
      </c>
    </row>
    <row r="57" spans="1:8">
      <c r="A57" s="48" t="s">
        <v>25</v>
      </c>
      <c r="B57" s="36">
        <v>0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  <c r="H57" s="10" t="s">
        <v>81</v>
      </c>
    </row>
    <row r="58" spans="1:8">
      <c r="A58" s="43" t="s">
        <v>100</v>
      </c>
      <c r="B58" s="36">
        <v>0</v>
      </c>
      <c r="C58" s="36">
        <v>0</v>
      </c>
      <c r="D58" s="13">
        <f t="shared" ref="D58" si="12">B58+C58</f>
        <v>0</v>
      </c>
      <c r="E58" s="36">
        <v>0</v>
      </c>
      <c r="F58" s="36">
        <v>0</v>
      </c>
      <c r="G58" s="13">
        <f t="shared" ref="G58" si="13">D58-E58</f>
        <v>0</v>
      </c>
      <c r="H58" s="10" t="s">
        <v>82</v>
      </c>
    </row>
    <row r="59" spans="1:8">
      <c r="A59" s="43" t="s">
        <v>26</v>
      </c>
      <c r="B59" s="36">
        <v>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10" t="s">
        <v>83</v>
      </c>
    </row>
    <row r="60" spans="1:8">
      <c r="A60" s="43" t="s">
        <v>27</v>
      </c>
      <c r="B60" s="36">
        <v>0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10" t="s">
        <v>84</v>
      </c>
    </row>
    <row r="61" spans="1:8">
      <c r="A61" s="35" t="s">
        <v>28</v>
      </c>
      <c r="B61" s="36">
        <f>SUM(B62:B70)</f>
        <v>0</v>
      </c>
      <c r="C61" s="36">
        <f t="shared" ref="C61:G61" si="14">SUM(C62:C70)</f>
        <v>0</v>
      </c>
      <c r="D61" s="36">
        <f t="shared" si="14"/>
        <v>0</v>
      </c>
      <c r="E61" s="36">
        <f t="shared" si="14"/>
        <v>0</v>
      </c>
      <c r="F61" s="36">
        <f t="shared" si="14"/>
        <v>0</v>
      </c>
      <c r="G61" s="36">
        <f t="shared" si="14"/>
        <v>0</v>
      </c>
    </row>
    <row r="62" spans="1:8">
      <c r="A62" s="43" t="s">
        <v>29</v>
      </c>
      <c r="B62" s="36">
        <v>0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  <c r="H62" s="11" t="s">
        <v>85</v>
      </c>
    </row>
    <row r="63" spans="1:8">
      <c r="A63" s="43" t="s">
        <v>30</v>
      </c>
      <c r="B63" s="36">
        <v>0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  <c r="H63" s="11" t="s">
        <v>86</v>
      </c>
    </row>
    <row r="64" spans="1:8">
      <c r="A64" s="43" t="s">
        <v>101</v>
      </c>
      <c r="B64" s="36">
        <v>0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11" t="s">
        <v>87</v>
      </c>
    </row>
    <row r="65" spans="1:8">
      <c r="A65" s="43" t="s">
        <v>31</v>
      </c>
      <c r="B65" s="36">
        <v>0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  <c r="H65" s="11" t="s">
        <v>88</v>
      </c>
    </row>
    <row r="66" spans="1:8">
      <c r="A66" s="43" t="s">
        <v>32</v>
      </c>
      <c r="B66" s="36">
        <v>0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11" t="s">
        <v>89</v>
      </c>
    </row>
    <row r="67" spans="1:8">
      <c r="A67" s="43" t="s">
        <v>33</v>
      </c>
      <c r="B67" s="36">
        <v>0</v>
      </c>
      <c r="C67" s="36">
        <v>0</v>
      </c>
      <c r="D67" s="36">
        <v>0</v>
      </c>
      <c r="E67" s="36">
        <v>0</v>
      </c>
      <c r="F67" s="36">
        <v>0</v>
      </c>
      <c r="G67" s="36">
        <v>0</v>
      </c>
      <c r="H67" s="11" t="s">
        <v>90</v>
      </c>
    </row>
    <row r="68" spans="1:8">
      <c r="A68" s="43" t="s">
        <v>34</v>
      </c>
      <c r="B68" s="36">
        <v>0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  <c r="H68" s="11" t="s">
        <v>91</v>
      </c>
    </row>
    <row r="69" spans="1:8">
      <c r="A69" s="43" t="s">
        <v>35</v>
      </c>
      <c r="B69" s="36">
        <v>0</v>
      </c>
      <c r="C69" s="36">
        <v>0</v>
      </c>
      <c r="D69" s="36">
        <v>0</v>
      </c>
      <c r="E69" s="36">
        <v>0</v>
      </c>
      <c r="F69" s="36">
        <v>0</v>
      </c>
      <c r="G69" s="36">
        <v>0</v>
      </c>
      <c r="H69" s="11" t="s">
        <v>92</v>
      </c>
    </row>
    <row r="70" spans="1:8">
      <c r="A70" s="43" t="s">
        <v>36</v>
      </c>
      <c r="B70" s="36">
        <v>0</v>
      </c>
      <c r="C70" s="36">
        <v>0</v>
      </c>
      <c r="D70" s="36">
        <v>0</v>
      </c>
      <c r="E70" s="36">
        <v>0</v>
      </c>
      <c r="F70" s="36">
        <v>0</v>
      </c>
      <c r="G70" s="36">
        <v>0</v>
      </c>
      <c r="H70" s="11" t="s">
        <v>93</v>
      </c>
    </row>
    <row r="71" spans="1:8">
      <c r="A71" s="44" t="s">
        <v>41</v>
      </c>
      <c r="B71" s="36">
        <f>SUM(B72:B75)</f>
        <v>0</v>
      </c>
      <c r="C71" s="36">
        <f t="shared" ref="C71:G71" si="15">SUM(C72:C75)</f>
        <v>0</v>
      </c>
      <c r="D71" s="36">
        <f t="shared" si="15"/>
        <v>0</v>
      </c>
      <c r="E71" s="36">
        <f t="shared" si="15"/>
        <v>0</v>
      </c>
      <c r="F71" s="36">
        <f t="shared" si="15"/>
        <v>0</v>
      </c>
      <c r="G71" s="36">
        <f t="shared" si="15"/>
        <v>0</v>
      </c>
      <c r="H71" s="1"/>
    </row>
    <row r="72" spans="1:8" ht="30">
      <c r="A72" s="43" t="s">
        <v>37</v>
      </c>
      <c r="B72" s="36">
        <v>0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12" t="s">
        <v>94</v>
      </c>
    </row>
    <row r="73" spans="1:8" ht="30">
      <c r="A73" s="43" t="s">
        <v>38</v>
      </c>
      <c r="B73" s="36">
        <v>0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12" t="s">
        <v>95</v>
      </c>
    </row>
    <row r="74" spans="1:8">
      <c r="A74" s="43" t="s">
        <v>39</v>
      </c>
      <c r="B74" s="36">
        <v>0</v>
      </c>
      <c r="C74" s="36">
        <v>0</v>
      </c>
      <c r="D74" s="36">
        <v>0</v>
      </c>
      <c r="E74" s="36">
        <v>0</v>
      </c>
      <c r="F74" s="36">
        <v>0</v>
      </c>
      <c r="G74" s="36">
        <v>0</v>
      </c>
      <c r="H74" s="12" t="s">
        <v>96</v>
      </c>
    </row>
    <row r="75" spans="1:8">
      <c r="A75" s="43" t="s">
        <v>40</v>
      </c>
      <c r="B75" s="36">
        <v>0</v>
      </c>
      <c r="C75" s="36">
        <v>0</v>
      </c>
      <c r="D75" s="36">
        <v>0</v>
      </c>
      <c r="E75" s="36">
        <v>0</v>
      </c>
      <c r="F75" s="36">
        <v>0</v>
      </c>
      <c r="G75" s="36">
        <v>0</v>
      </c>
      <c r="H75" s="12" t="s">
        <v>97</v>
      </c>
    </row>
    <row r="76" spans="1:8">
      <c r="A76" s="49"/>
      <c r="B76" s="50"/>
      <c r="C76" s="50"/>
      <c r="D76" s="50"/>
      <c r="E76" s="50"/>
      <c r="F76" s="50"/>
      <c r="G76" s="50"/>
      <c r="H76" s="1"/>
    </row>
    <row r="77" spans="1:8">
      <c r="A77" s="46" t="s">
        <v>6</v>
      </c>
      <c r="B77" s="47">
        <f>B43+B9</f>
        <v>1157226773.74</v>
      </c>
      <c r="C77" s="47">
        <f t="shared" ref="C77:G77" si="16">C43+C9</f>
        <v>65937136.039999999</v>
      </c>
      <c r="D77" s="47">
        <f t="shared" si="16"/>
        <v>1223163909.78</v>
      </c>
      <c r="E77" s="47">
        <f t="shared" si="16"/>
        <v>224035519.38</v>
      </c>
      <c r="F77" s="47">
        <f t="shared" si="16"/>
        <v>221021383.09999999</v>
      </c>
      <c r="G77" s="47">
        <f t="shared" si="16"/>
        <v>999128390.4000001</v>
      </c>
      <c r="H77" s="1"/>
    </row>
    <row r="78" spans="1:8">
      <c r="A78" s="51"/>
      <c r="B78" s="52"/>
      <c r="C78" s="52"/>
      <c r="D78" s="52"/>
      <c r="E78" s="52"/>
      <c r="F78" s="52"/>
      <c r="G78" s="52"/>
      <c r="H78" s="2"/>
    </row>
    <row r="79" spans="1:8">
      <c r="A79" s="1"/>
      <c r="B79" s="53">
        <f>+B77-'[1]Formato 6 b)'!B37</f>
        <v>0</v>
      </c>
      <c r="C79" s="53">
        <f>+C77-'[1]Formato 6 b)'!C37</f>
        <v>0</v>
      </c>
      <c r="D79" s="53">
        <f>+D77-'[1]Formato 6 b)'!D37</f>
        <v>0</v>
      </c>
      <c r="E79" s="53">
        <f>+E77-'[1]Formato 6 b)'!E37</f>
        <v>0</v>
      </c>
      <c r="F79" s="53">
        <f>+F77-'[1]Formato 6 b)'!F37</f>
        <v>0</v>
      </c>
      <c r="G79" s="53">
        <f>+G77-'[1]Formato 6 b)'!G37</f>
        <v>0</v>
      </c>
    </row>
    <row r="80" spans="1:8">
      <c r="A80" s="54" t="s">
        <v>103</v>
      </c>
      <c r="B80" s="55"/>
      <c r="C80" s="56"/>
      <c r="D80" s="56"/>
      <c r="E80" s="1"/>
      <c r="F80" s="1"/>
      <c r="G80" s="1"/>
    </row>
  </sheetData>
  <mergeCells count="4">
    <mergeCell ref="B7:F7"/>
    <mergeCell ref="G7:G8"/>
    <mergeCell ref="A7:A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B76:G77 C62:G70 C54:G60" xr:uid="{6C918631-159C-41FB-95B9-664DBB696DBD}">
      <formula1>-1.79769313486231E+100</formula1>
      <formula2>1.79769313486231E+100</formula2>
    </dataValidation>
  </dataValidation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LOPEZ GARCIA CATALINA MONICA</cp:lastModifiedBy>
  <cp:lastPrinted>2018-12-04T18:00:32Z</cp:lastPrinted>
  <dcterms:created xsi:type="dcterms:W3CDTF">2018-11-21T18:09:30Z</dcterms:created>
  <dcterms:modified xsi:type="dcterms:W3CDTF">2025-04-29T23:41:05Z</dcterms:modified>
</cp:coreProperties>
</file>