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LEY CONTABLBE\CUARTO TRIMESTRE\"/>
    </mc:Choice>
  </mc:AlternateContent>
  <xr:revisionPtr revIDLastSave="0" documentId="8_{049A1D44-7459-41FB-A027-58EC2ED2BCBA}" xr6:coauthVersionLast="36" xr6:coauthVersionMax="36" xr10:uidLastSave="{00000000-0000-0000-0000-000000000000}"/>
  <bookViews>
    <workbookView xWindow="0" yWindow="0" windowWidth="28800" windowHeight="11625" xr2:uid="{FF7DE635-B456-402E-AF20-C1C64AFEB191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G28" i="1" s="1"/>
  <c r="G27" i="1" s="1"/>
  <c r="F27" i="1"/>
  <c r="F37" i="1" s="1"/>
  <c r="F39" i="1" s="1"/>
  <c r="E27" i="1"/>
  <c r="E37" i="1" s="1"/>
  <c r="E39" i="1" s="1"/>
  <c r="D27" i="1"/>
  <c r="D37" i="1" s="1"/>
  <c r="D39" i="1" s="1"/>
  <c r="C27" i="1"/>
  <c r="C37" i="1" s="1"/>
  <c r="C39" i="1" s="1"/>
  <c r="B27" i="1"/>
  <c r="B37" i="1" s="1"/>
  <c r="B39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F9" i="1"/>
  <c r="E9" i="1"/>
  <c r="D9" i="1"/>
  <c r="C9" i="1"/>
  <c r="B9" i="1"/>
  <c r="A5" i="1"/>
  <c r="A2" i="1"/>
  <c r="G9" i="1" l="1"/>
  <c r="G37" i="1"/>
  <c r="G39" i="1" s="1"/>
</calcChain>
</file>

<file path=xl/sharedStrings.xml><?xml version="1.0" encoding="utf-8"?>
<sst xmlns="http://schemas.openxmlformats.org/spreadsheetml/2006/main" count="41" uniqueCount="39">
  <si>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</si>
  <si>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</si>
  <si>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</si>
  <si>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</si>
  <si>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</si>
  <si>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</si>
  <si>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</si>
  <si>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</si>
  <si>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</si>
  <si>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</si>
  <si>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</si>
  <si>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</si>
  <si>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</si>
  <si>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211213018010000 DIRECCIÓN GENERAL SABES</t>
  </si>
  <si>
    <t>211213018020000 DIRECCIÓN DE ADMON Y FINANZAS SABES</t>
  </si>
  <si>
    <t>211213018030000 DIRECCIÓN ACADÉMICA SABES</t>
  </si>
  <si>
    <t>211213018040000 DIRECCIÓN DE BACHILLERATO SABES</t>
  </si>
  <si>
    <t>211213018040100 COORDINACIÓN REGIONAL 1 SABES</t>
  </si>
  <si>
    <t>211213018040200 COORDINACIÓN REGIONAL 2 SABES</t>
  </si>
  <si>
    <t>211213018040300 COORDINACIÓN REGIONAL 3 SABES</t>
  </si>
  <si>
    <t>211213018040400 COORDINACIÓN REGIONAL 4 SABES</t>
  </si>
  <si>
    <t>211213018040500 COORDINACIÓN REGIONAL 5 SABES</t>
  </si>
  <si>
    <t>211213018040600 COORDINACIÓN REGIONAL 6 SABES</t>
  </si>
  <si>
    <t>211213018040700 COORDINACIÓN REGIONAL 7 SABES</t>
  </si>
  <si>
    <t>211213018050000 DIRECCIÓN DE UNIVERSIDAD SABES</t>
  </si>
  <si>
    <t>211213018060000 DIRECCIÓN DE PLANEACIÓN SABES</t>
  </si>
  <si>
    <t>211213018070000 DIRECCIÓN DE VINCULACIÓN SABES</t>
  </si>
  <si>
    <t>211213018080000 DIR DE DESARR HUMANO Y ORGANIZACIO SABES</t>
  </si>
  <si>
    <t>211213018A10000 ÓRGANO INTERNO DE CONTROL SABES</t>
  </si>
  <si>
    <t>*</t>
  </si>
  <si>
    <t>II. Gasto Etiquetado (II=A+B+C+D+E+F+G+H)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</si>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</sst>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#,##0_ ;\-#,##0\ 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0" fillId="0" borderId="15" xfId="0" applyFont="1" applyFill="1" applyBorder="1" applyAlignment="1" applyProtection="1">
      <alignment horizontal="left" vertical="center" indent="6"/>
      <protection locked="0"/>
    </xf>
    <xf numFmtId="165" fontId="1" fillId="0" borderId="15" xfId="1" applyNumberFormat="1" applyFont="1" applyFill="1" applyBorder="1" applyAlignment="1" applyProtection="1">
      <alignment vertical="center"/>
      <protection locked="0"/>
    </xf>
    <xf numFmtId="165" fontId="1" fillId="0" borderId="15" xfId="2" applyNumberFormat="1" applyFont="1" applyFill="1" applyBorder="1" applyAlignment="1" applyProtection="1">
      <alignment vertical="center"/>
      <protection locked="0"/>
    </xf>
    <xf numFmtId="165" fontId="0" fillId="0" borderId="15" xfId="1" applyNumberFormat="1" applyFont="1" applyFill="1" applyBorder="1" applyAlignment="1" applyProtection="1">
      <alignment vertical="center"/>
      <protection locked="0"/>
    </xf>
    <xf numFmtId="165" fontId="1" fillId="0" borderId="15" xfId="3" applyNumberFormat="1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4" fontId="0" fillId="0" borderId="15" xfId="0" applyNumberFormat="1" applyBorder="1" applyAlignment="1" applyProtection="1">
      <alignment horizontal="right" vertical="top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0" fontId="0" fillId="0" borderId="14" xfId="0" applyBorder="1" applyAlignment="1">
      <alignment vertical="center"/>
    </xf>
    <xf numFmtId="166" fontId="4" fillId="3" borderId="0" xfId="0" applyNumberFormat="1" applyFont="1" applyFill="1"/>
  </cellXfs>
  <cellStyles count="4">
    <cellStyle name="Millares" xfId="1" builtinId="3"/>
    <cellStyle name="Millares 8" xfId="3" xr:uid="{1BA7B6E5-A142-421C-A7A2-47689178402E}"/>
    <cellStyle name="Millares 9" xfId="2" xr:uid="{6C16B7C4-0F62-4F71-ACE1-D4A3C9DC30D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ESTADOS%20FINANCIEROS/CUARTO%20TRIM/ENTREGAR%20A%20BERTHA/0361_IDF_Cuarto%20trimestre%20LEY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AVANZADO DE BACHILLERATO Y EDUCACION SUPERIOR EN EL ESTADO DE GTO.</v>
          </cell>
        </row>
      </sheetData>
      <sheetData sheetId="1"/>
      <sheetData sheetId="2">
        <row r="4">
          <cell r="A4" t="str">
            <v>del 01 de Enero al 31 de Diciembre de 2024</v>
          </cell>
        </row>
      </sheetData>
      <sheetData sheetId="3"/>
      <sheetData sheetId="4"/>
      <sheetData sheetId="5">
        <row r="159">
          <cell r="B159">
            <v>1118179185.96</v>
          </cell>
          <cell r="C159">
            <v>85720023.330000013</v>
          </cell>
          <cell r="D159">
            <v>1203899209.29</v>
          </cell>
          <cell r="E159">
            <v>1087918301.3699999</v>
          </cell>
          <cell r="F159">
            <v>1067548143.5599999</v>
          </cell>
          <cell r="G159">
            <v>115980907.92000008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D9D58-F0CA-4709-91B1-7105BC8EB857}">
  <dimension ref="A1:G39"/>
  <sheetViews>
    <sheetView tabSelected="1" workbookViewId="0">
      <selection activeCell="J8" sqref="J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25">
      <c r="A2" s="4" t="str">
        <f>'[1]Formato 1'!A2</f>
        <v xml:space="preserve"> SISTEMA AVANZADO DE BACHILLERATO Y EDUCACION SUPERIOR EN EL ESTADO DE GTO.</v>
      </c>
      <c r="B2" s="5"/>
      <c r="C2" s="5"/>
      <c r="D2" s="5"/>
      <c r="E2" s="5"/>
      <c r="F2" s="5"/>
      <c r="G2" s="6"/>
    </row>
    <row r="3" spans="1:7" ht="15" customHeight="1" x14ac:dyDescent="0.25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25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25">
      <c r="A5" s="7" t="str">
        <f>'[1]Formato 3'!A4</f>
        <v>del 01 de Enero al 31 de Diciembre de 2024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25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30" x14ac:dyDescent="0.25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25">
      <c r="A9" s="20" t="s">
        <v>12</v>
      </c>
      <c r="B9" s="21">
        <f>SUM(B10:B25)</f>
        <v>1118179185.96</v>
      </c>
      <c r="C9" s="21">
        <f t="shared" ref="C9:G9" si="0">SUM(C10:C25)</f>
        <v>79217960.100000009</v>
      </c>
      <c r="D9" s="21">
        <f t="shared" si="0"/>
        <v>1197397146.0600002</v>
      </c>
      <c r="E9" s="21">
        <f t="shared" si="0"/>
        <v>1082050085.0200002</v>
      </c>
      <c r="F9" s="21">
        <f t="shared" si="0"/>
        <v>1062253753.7999998</v>
      </c>
      <c r="G9" s="21">
        <f t="shared" si="0"/>
        <v>115347061.03999996</v>
      </c>
    </row>
    <row r="10" spans="1:7" x14ac:dyDescent="0.25">
      <c r="A10" s="22" t="s">
        <v>13</v>
      </c>
      <c r="B10" s="23">
        <v>26169671.780000001</v>
      </c>
      <c r="C10" s="24">
        <v>5985191.4699999997</v>
      </c>
      <c r="D10" s="25">
        <f>B10+C10</f>
        <v>32154863.25</v>
      </c>
      <c r="E10" s="26">
        <v>22290535.149999999</v>
      </c>
      <c r="F10" s="26">
        <v>22173499.379999999</v>
      </c>
      <c r="G10" s="25">
        <f>D10-E10</f>
        <v>9864328.1000000015</v>
      </c>
    </row>
    <row r="11" spans="1:7" x14ac:dyDescent="0.25">
      <c r="A11" s="22" t="s">
        <v>14</v>
      </c>
      <c r="B11" s="23">
        <v>34382854.590000004</v>
      </c>
      <c r="C11" s="24">
        <v>5752361.9500000002</v>
      </c>
      <c r="D11" s="25">
        <f t="shared" ref="D11:D25" si="1">B11+C11</f>
        <v>40135216.540000007</v>
      </c>
      <c r="E11" s="26">
        <v>34211869.369999997</v>
      </c>
      <c r="F11" s="26">
        <v>33585208.840000004</v>
      </c>
      <c r="G11" s="25">
        <f t="shared" ref="G11:G25" si="2">D11-E11</f>
        <v>5923347.1700000092</v>
      </c>
    </row>
    <row r="12" spans="1:7" x14ac:dyDescent="0.25">
      <c r="A12" s="22" t="s">
        <v>15</v>
      </c>
      <c r="B12" s="23">
        <v>17589100.109999999</v>
      </c>
      <c r="C12" s="24">
        <v>4791661.92</v>
      </c>
      <c r="D12" s="25">
        <f t="shared" si="1"/>
        <v>22380762.030000001</v>
      </c>
      <c r="E12" s="26">
        <v>21272186.800000001</v>
      </c>
      <c r="F12" s="26">
        <v>20524186.809999999</v>
      </c>
      <c r="G12" s="25">
        <f t="shared" si="2"/>
        <v>1108575.2300000004</v>
      </c>
    </row>
    <row r="13" spans="1:7" x14ac:dyDescent="0.25">
      <c r="A13" s="22" t="s">
        <v>16</v>
      </c>
      <c r="B13" s="23">
        <v>115966997.48999999</v>
      </c>
      <c r="C13" s="24">
        <v>41463785.740000002</v>
      </c>
      <c r="D13" s="25">
        <f t="shared" si="1"/>
        <v>157430783.22999999</v>
      </c>
      <c r="E13" s="26">
        <v>114042511.05</v>
      </c>
      <c r="F13" s="26">
        <v>105232752.37</v>
      </c>
      <c r="G13" s="25">
        <f t="shared" si="2"/>
        <v>43388272.179999992</v>
      </c>
    </row>
    <row r="14" spans="1:7" x14ac:dyDescent="0.25">
      <c r="A14" s="22" t="s">
        <v>17</v>
      </c>
      <c r="B14" s="23">
        <v>68397637.049999997</v>
      </c>
      <c r="C14" s="24">
        <v>1625</v>
      </c>
      <c r="D14" s="25">
        <f t="shared" si="1"/>
        <v>68399262.049999997</v>
      </c>
      <c r="E14" s="26">
        <v>65004440.630000003</v>
      </c>
      <c r="F14" s="26">
        <v>64985217.549999997</v>
      </c>
      <c r="G14" s="25">
        <f t="shared" si="2"/>
        <v>3394821.4199999943</v>
      </c>
    </row>
    <row r="15" spans="1:7" x14ac:dyDescent="0.25">
      <c r="A15" s="22" t="s">
        <v>18</v>
      </c>
      <c r="B15" s="23">
        <v>91035273.310000002</v>
      </c>
      <c r="C15" s="24">
        <v>-431609.62</v>
      </c>
      <c r="D15" s="25">
        <f t="shared" si="1"/>
        <v>90603663.689999998</v>
      </c>
      <c r="E15" s="26">
        <v>85997140.030000001</v>
      </c>
      <c r="F15" s="26">
        <v>85993901.260000005</v>
      </c>
      <c r="G15" s="25">
        <f t="shared" si="2"/>
        <v>4606523.6599999964</v>
      </c>
    </row>
    <row r="16" spans="1:7" x14ac:dyDescent="0.25">
      <c r="A16" s="22" t="s">
        <v>19</v>
      </c>
      <c r="B16" s="23">
        <v>157239323.44999999</v>
      </c>
      <c r="C16" s="24">
        <v>-1982976.4</v>
      </c>
      <c r="D16" s="25">
        <f t="shared" si="1"/>
        <v>155256347.04999998</v>
      </c>
      <c r="E16" s="26">
        <v>148463525.47</v>
      </c>
      <c r="F16" s="26">
        <v>147163490.86000001</v>
      </c>
      <c r="G16" s="25">
        <f t="shared" si="2"/>
        <v>6792821.5799999833</v>
      </c>
    </row>
    <row r="17" spans="1:7" x14ac:dyDescent="0.25">
      <c r="A17" s="22" t="s">
        <v>20</v>
      </c>
      <c r="B17" s="23">
        <v>62514013.369999997</v>
      </c>
      <c r="C17" s="24">
        <v>-10000</v>
      </c>
      <c r="D17" s="25">
        <f t="shared" si="1"/>
        <v>62504013.369999997</v>
      </c>
      <c r="E17" s="26">
        <v>59170351.579999998</v>
      </c>
      <c r="F17" s="26">
        <v>59148614.490000002</v>
      </c>
      <c r="G17" s="25">
        <f t="shared" si="2"/>
        <v>3333661.7899999991</v>
      </c>
    </row>
    <row r="18" spans="1:7" x14ac:dyDescent="0.25">
      <c r="A18" s="22" t="s">
        <v>21</v>
      </c>
      <c r="B18" s="23">
        <v>42314587.909999996</v>
      </c>
      <c r="C18" s="24">
        <v>43000</v>
      </c>
      <c r="D18" s="25">
        <f t="shared" si="1"/>
        <v>42357587.909999996</v>
      </c>
      <c r="E18" s="26">
        <v>39965807.340000004</v>
      </c>
      <c r="F18" s="26">
        <v>39952312.25</v>
      </c>
      <c r="G18" s="25">
        <f t="shared" si="2"/>
        <v>2391780.5699999928</v>
      </c>
    </row>
    <row r="19" spans="1:7" x14ac:dyDescent="0.25">
      <c r="A19" s="22" t="s">
        <v>22</v>
      </c>
      <c r="B19" s="23">
        <v>108569045.09999999</v>
      </c>
      <c r="C19" s="24">
        <v>-1000000</v>
      </c>
      <c r="D19" s="25">
        <f t="shared" si="1"/>
        <v>107569045.09999999</v>
      </c>
      <c r="E19" s="26">
        <v>102206850.72</v>
      </c>
      <c r="F19" s="26">
        <v>102193112.91</v>
      </c>
      <c r="G19" s="25">
        <f t="shared" si="2"/>
        <v>5362194.3799999952</v>
      </c>
    </row>
    <row r="20" spans="1:7" x14ac:dyDescent="0.25">
      <c r="A20" s="22" t="s">
        <v>23</v>
      </c>
      <c r="B20" s="23">
        <v>166007164.43000001</v>
      </c>
      <c r="C20" s="24">
        <v>-2437468</v>
      </c>
      <c r="D20" s="25">
        <f t="shared" si="1"/>
        <v>163569696.43000001</v>
      </c>
      <c r="E20" s="26">
        <v>156341046.87</v>
      </c>
      <c r="F20" s="26">
        <v>155223710.88999999</v>
      </c>
      <c r="G20" s="25">
        <f t="shared" si="2"/>
        <v>7228649.5600000024</v>
      </c>
    </row>
    <row r="21" spans="1:7" x14ac:dyDescent="0.25">
      <c r="A21" s="22" t="s">
        <v>24</v>
      </c>
      <c r="B21" s="23">
        <v>163539407.87</v>
      </c>
      <c r="C21" s="24">
        <v>-2056612.45</v>
      </c>
      <c r="D21" s="25">
        <f t="shared" si="1"/>
        <v>161482795.42000002</v>
      </c>
      <c r="E21" s="26">
        <v>147305454.77000001</v>
      </c>
      <c r="F21" s="26">
        <v>146391092.59</v>
      </c>
      <c r="G21" s="25">
        <f t="shared" si="2"/>
        <v>14177340.650000006</v>
      </c>
    </row>
    <row r="22" spans="1:7" x14ac:dyDescent="0.25">
      <c r="A22" s="22" t="s">
        <v>25</v>
      </c>
      <c r="B22" s="23">
        <v>25226307.75</v>
      </c>
      <c r="C22" s="24">
        <v>24473541.670000002</v>
      </c>
      <c r="D22" s="25">
        <f t="shared" si="1"/>
        <v>49699849.420000002</v>
      </c>
      <c r="E22" s="26">
        <v>48919505.259999998</v>
      </c>
      <c r="F22" s="26">
        <v>44438539.689999998</v>
      </c>
      <c r="G22" s="25">
        <f t="shared" si="2"/>
        <v>780344.16000000387</v>
      </c>
    </row>
    <row r="23" spans="1:7" x14ac:dyDescent="0.25">
      <c r="A23" s="22" t="s">
        <v>26</v>
      </c>
      <c r="B23" s="23">
        <v>9704173.5099999998</v>
      </c>
      <c r="C23" s="24">
        <v>1765377.45</v>
      </c>
      <c r="D23" s="25">
        <f t="shared" si="1"/>
        <v>11469550.959999999</v>
      </c>
      <c r="E23" s="26">
        <v>10469968.57</v>
      </c>
      <c r="F23" s="26">
        <v>9115273</v>
      </c>
      <c r="G23" s="25">
        <f t="shared" si="2"/>
        <v>999582.38999999873</v>
      </c>
    </row>
    <row r="24" spans="1:7" x14ac:dyDescent="0.25">
      <c r="A24" s="22" t="s">
        <v>27</v>
      </c>
      <c r="B24" s="23">
        <v>26776679.219999999</v>
      </c>
      <c r="C24" s="24">
        <v>2848045.37</v>
      </c>
      <c r="D24" s="25">
        <f t="shared" si="1"/>
        <v>29624724.59</v>
      </c>
      <c r="E24" s="26">
        <v>24243930.280000001</v>
      </c>
      <c r="F24" s="26">
        <v>23987879.780000001</v>
      </c>
      <c r="G24" s="25">
        <f t="shared" si="2"/>
        <v>5380794.3099999987</v>
      </c>
    </row>
    <row r="25" spans="1:7" x14ac:dyDescent="0.25">
      <c r="A25" s="22" t="s">
        <v>28</v>
      </c>
      <c r="B25" s="23">
        <v>2746949.02</v>
      </c>
      <c r="C25" s="24">
        <v>12036</v>
      </c>
      <c r="D25" s="25">
        <f t="shared" si="1"/>
        <v>2758985.02</v>
      </c>
      <c r="E25" s="26">
        <v>2144961.13</v>
      </c>
      <c r="F25" s="26">
        <v>2144961.13</v>
      </c>
      <c r="G25" s="25">
        <f t="shared" si="2"/>
        <v>614023.89000000013</v>
      </c>
    </row>
    <row r="26" spans="1:7" x14ac:dyDescent="0.25">
      <c r="A26" s="27" t="s">
        <v>29</v>
      </c>
      <c r="B26" s="28"/>
      <c r="C26" s="28"/>
      <c r="D26" s="28"/>
      <c r="E26" s="28"/>
      <c r="F26" s="28"/>
      <c r="G26" s="28"/>
    </row>
    <row r="27" spans="1:7" x14ac:dyDescent="0.25">
      <c r="A27" s="29" t="s">
        <v>30</v>
      </c>
      <c r="B27" s="30">
        <f>SUM(B28:B35)</f>
        <v>0</v>
      </c>
      <c r="C27" s="30">
        <f t="shared" ref="C27:G27" si="3">SUM(C28:C35)</f>
        <v>6502063.2300000004</v>
      </c>
      <c r="D27" s="30">
        <f t="shared" si="3"/>
        <v>6502063.2300000004</v>
      </c>
      <c r="E27" s="30">
        <f t="shared" si="3"/>
        <v>5868216.3499999996</v>
      </c>
      <c r="F27" s="30">
        <f t="shared" si="3"/>
        <v>5294389.76</v>
      </c>
      <c r="G27" s="30">
        <f t="shared" si="3"/>
        <v>633846.88000000082</v>
      </c>
    </row>
    <row r="28" spans="1:7" x14ac:dyDescent="0.25">
      <c r="A28" s="22" t="s">
        <v>13</v>
      </c>
      <c r="B28" s="31">
        <v>0</v>
      </c>
      <c r="C28" s="26">
        <v>6502063.2300000004</v>
      </c>
      <c r="D28" s="25">
        <f t="shared" ref="D28" si="4">B28+C28</f>
        <v>6502063.2300000004</v>
      </c>
      <c r="E28" s="26">
        <v>5868216.3499999996</v>
      </c>
      <c r="F28" s="26">
        <v>5294389.76</v>
      </c>
      <c r="G28" s="25">
        <f t="shared" ref="G28" si="5">D28-E28</f>
        <v>633846.88000000082</v>
      </c>
    </row>
    <row r="29" spans="1:7" x14ac:dyDescent="0.25">
      <c r="A29" s="32" t="s">
        <v>31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x14ac:dyDescent="0.25">
      <c r="A30" s="32" t="s">
        <v>32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</row>
    <row r="31" spans="1:7" x14ac:dyDescent="0.25">
      <c r="A31" s="32" t="s">
        <v>33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</row>
    <row r="32" spans="1:7" x14ac:dyDescent="0.25">
      <c r="A32" s="32" t="s">
        <v>34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</row>
    <row r="33" spans="1:7" x14ac:dyDescent="0.25">
      <c r="A33" s="32" t="s">
        <v>35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</row>
    <row r="34" spans="1:7" x14ac:dyDescent="0.25">
      <c r="A34" s="32" t="s">
        <v>36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x14ac:dyDescent="0.25">
      <c r="A35" s="32" t="s">
        <v>37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x14ac:dyDescent="0.25">
      <c r="A36" s="27" t="s">
        <v>29</v>
      </c>
      <c r="B36" s="28"/>
      <c r="C36" s="28"/>
      <c r="D36" s="28"/>
      <c r="E36" s="28"/>
      <c r="F36" s="28"/>
      <c r="G36" s="28"/>
    </row>
    <row r="37" spans="1:7" x14ac:dyDescent="0.25">
      <c r="A37" s="29" t="s">
        <v>38</v>
      </c>
      <c r="B37" s="30">
        <f>SUM(B27,B9)</f>
        <v>1118179185.96</v>
      </c>
      <c r="C37" s="30">
        <f t="shared" ref="C37:G37" si="6">SUM(C27,C9)</f>
        <v>85720023.330000013</v>
      </c>
      <c r="D37" s="30">
        <f t="shared" si="6"/>
        <v>1203899209.2900002</v>
      </c>
      <c r="E37" s="30">
        <f t="shared" si="6"/>
        <v>1087918301.3700001</v>
      </c>
      <c r="F37" s="30">
        <f t="shared" si="6"/>
        <v>1067548143.5599998</v>
      </c>
      <c r="G37" s="30">
        <f t="shared" si="6"/>
        <v>115980907.91999996</v>
      </c>
    </row>
    <row r="38" spans="1:7" x14ac:dyDescent="0.25">
      <c r="A38" s="33"/>
      <c r="B38" s="33"/>
      <c r="C38" s="33"/>
      <c r="D38" s="33"/>
      <c r="E38" s="33"/>
      <c r="F38" s="33"/>
      <c r="G38" s="33"/>
    </row>
    <row r="39" spans="1:7" x14ac:dyDescent="0.25">
      <c r="B39" s="34">
        <f>+B37-'[1]Formato 6 a)'!B159</f>
        <v>0</v>
      </c>
      <c r="C39" s="34">
        <f>+C37-'[1]Formato 6 a)'!C159</f>
        <v>0</v>
      </c>
      <c r="D39" s="34">
        <f>+D37-'[1]Formato 6 a)'!D159</f>
        <v>0</v>
      </c>
      <c r="E39" s="34">
        <f>+E37-'[1]Formato 6 a)'!E159</f>
        <v>0</v>
      </c>
      <c r="F39" s="34">
        <f>+F37-'[1]Formato 6 a)'!F159</f>
        <v>0</v>
      </c>
      <c r="G39" s="34">
        <f>+G37-'[1]Formato 6 a)'!G159</f>
        <v>-1.1920928955078125E-7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26:G27 B36:G37 B9:G9" xr:uid="{282B6706-78A3-4313-BCD7-2B4D25A10E35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dcterms:created xsi:type="dcterms:W3CDTF">2025-01-28T21:56:31Z</dcterms:created>
  <dcterms:modified xsi:type="dcterms:W3CDTF">2025-01-28T21:57:50Z</dcterms:modified>
</cp:coreProperties>
</file>