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B4DA6FD0-FDAD-444B-BE92-CD35D05F323E}" xr6:coauthVersionLast="47" xr6:coauthVersionMax="47" xr10:uidLastSave="{00000000-0000-0000-0000-000000000000}"/>
  <bookViews>
    <workbookView xWindow="-120" yWindow="-120" windowWidth="29040" windowHeight="15720" xr2:uid="{12AF0712-FC9A-4FEB-90B7-9FEF892919D4}"/>
  </bookViews>
  <sheets>
    <sheet name="Formato 6 b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1" l="1"/>
  <c r="G28" i="1" s="1"/>
  <c r="G27" i="1" s="1"/>
  <c r="F27" i="1"/>
  <c r="F37" i="1" s="1"/>
  <c r="F39" i="1" s="1"/>
  <c r="E27" i="1"/>
  <c r="E37" i="1" s="1"/>
  <c r="E39" i="1" s="1"/>
  <c r="D27" i="1"/>
  <c r="D37" i="1" s="1"/>
  <c r="D39" i="1" s="1"/>
  <c r="C27" i="1"/>
  <c r="C37" i="1" s="1"/>
  <c r="C39" i="1" s="1"/>
  <c r="B27" i="1"/>
  <c r="B37" i="1" s="1"/>
  <c r="B39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9" i="1" s="1"/>
  <c r="D10" i="1"/>
  <c r="G10" i="1" s="1"/>
  <c r="F9" i="1"/>
  <c r="E9" i="1"/>
  <c r="C9" i="1"/>
  <c r="B9" i="1"/>
  <c r="A5" i="1"/>
  <c r="A2" i="1"/>
  <c r="G11" i="1" l="1"/>
  <c r="G9" i="1" s="1"/>
  <c r="G37" i="1" s="1"/>
  <c r="G39" i="1" s="1"/>
</calcChain>
</file>

<file path=xl/sharedStrings.xml><?xml version="1.0" encoding="utf-8"?>
<sst xmlns="http://schemas.openxmlformats.org/spreadsheetml/2006/main" count="42" uniqueCount="40">
  <si>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</si>
  <si>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</si>
  <si>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</si>
  <si>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</si>
  <si>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</si>
  <si>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</si>
  <si>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</si>
  <si>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</si>
  <si>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</si>
  <si>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</si>
  <si>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</si>
  <si>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</si>
  <si>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</si>
  <si>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211213018010000 DIRECCIÓN GENERAL SABES</t>
  </si>
  <si>
    <t>211213018020000 DIRECCIÓN DE ADMON Y FINANZAS SABES</t>
  </si>
  <si>
    <t>211213018030000 DIRECCIÓN ACADÉMICA SABES</t>
  </si>
  <si>
    <t>211213018040000 DIRECCIÓN DE BACHILLERATO SABES</t>
  </si>
  <si>
    <t>211213018040100 COORDINACIÓN REGIONAL 1 SABES</t>
  </si>
  <si>
    <t>211213018040200 COORDINACIÓN REGIONAL 2 SABES</t>
  </si>
  <si>
    <t>211213018040300 COORDINACIÓN REGIONAL 3 SABES</t>
  </si>
  <si>
    <t>211213018040400 COORDINACIÓN REGIONAL 4 SABES</t>
  </si>
  <si>
    <t>211213018040500 COORDINACIÓN REGIONAL 5 SABES</t>
  </si>
  <si>
    <t>211213018040600 COORDINACIÓN REGIONAL 6 SABES</t>
  </si>
  <si>
    <t>211213018040700 COORDINACIÓN REGIONAL 7 SABES</t>
  </si>
  <si>
    <t>211213018050000 DIRECCIÓN DE UNIVERSIDAD SABES</t>
  </si>
  <si>
    <t>211213018060000 DIRECCIÓN DE PLANEACIÓN SABES</t>
  </si>
  <si>
    <t>211213018070000 DIRECCIÓN DE VINCULACIÓN SABES</t>
  </si>
  <si>
    <t>211213018080000 DIR DE DESARR HUMANO Y ORGANIZACIO SABES</t>
  </si>
  <si>
    <t>211213018A10000 ÓRGANO INTERNO DE CONTROL SABES</t>
  </si>
  <si>
    <t>*</t>
  </si>
  <si>
    <t>II. Gasto Etiquetado (II=A+B+C+D+E+F+G+H)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</si>
  <si>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</si>
  <si>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</si>
  <si>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</si>
  <si>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</si>
  <si>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</si>
  <si>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</si>
  <si>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</si>
  <si>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III. Total de Egresos (III = I + II)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</si>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</sst>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_ ;\-#,##0.00\ "/>
    <numFmt numFmtId="166" formatCode="#,##0_ ;\-#,##0\ "/>
    <numFmt numFmtId="167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 tint="-0.1499984740745262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165" fontId="1" fillId="0" borderId="15" xfId="1" applyNumberFormat="1" applyFont="1" applyFill="1" applyBorder="1" applyAlignment="1" applyProtection="1">
      <alignment vertical="center"/>
      <protection locked="0"/>
    </xf>
    <xf numFmtId="166" fontId="1" fillId="0" borderId="15" xfId="2" applyNumberFormat="1" applyFont="1" applyFill="1" applyBorder="1" applyAlignment="1" applyProtection="1">
      <alignment vertical="center"/>
      <protection locked="0"/>
    </xf>
    <xf numFmtId="165" fontId="0" fillId="0" borderId="15" xfId="1" applyNumberFormat="1" applyFont="1" applyFill="1" applyBorder="1" applyAlignment="1" applyProtection="1">
      <alignment vertical="center"/>
      <protection locked="0"/>
    </xf>
    <xf numFmtId="166" fontId="0" fillId="0" borderId="15" xfId="1" applyNumberFormat="1" applyFont="1" applyFill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4" fontId="2" fillId="0" borderId="15" xfId="0" applyNumberFormat="1" applyFont="1" applyBorder="1" applyAlignment="1" applyProtection="1">
      <alignment vertical="center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vertical="center"/>
    </xf>
    <xf numFmtId="167" fontId="4" fillId="3" borderId="0" xfId="0" applyNumberFormat="1" applyFont="1" applyFill="1"/>
    <xf numFmtId="0" fontId="5" fillId="3" borderId="0" xfId="3" applyFill="1" applyAlignment="1" applyProtection="1">
      <alignment horizontal="left" vertical="top" indent="1"/>
      <protection locked="0"/>
    </xf>
    <xf numFmtId="0" fontId="6" fillId="3" borderId="0" xfId="3" applyFont="1" applyFill="1" applyAlignment="1" applyProtection="1">
      <alignment vertical="top" wrapText="1"/>
      <protection locked="0"/>
    </xf>
    <xf numFmtId="4" fontId="6" fillId="3" borderId="0" xfId="3" applyNumberFormat="1" applyFont="1" applyFill="1" applyAlignment="1" applyProtection="1">
      <alignment vertical="top"/>
      <protection locked="0"/>
    </xf>
  </cellXfs>
  <cellStyles count="4">
    <cellStyle name="Millares" xfId="1" builtinId="3"/>
    <cellStyle name="Millares 17" xfId="2" xr:uid="{5426C876-BEB4-4A59-A19E-38512C6668DA}"/>
    <cellStyle name="Normal" xfId="0" builtinId="0"/>
    <cellStyle name="Normal 2 2" xfId="3" xr:uid="{1BEAB91C-1B59-402F-B0F6-999C57A589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0361%20LDF_Segundo%20Trimestre%202026%20completo%20VALIDADO.xlsx" TargetMode="External"/><Relationship Id="rId1" Type="http://schemas.openxmlformats.org/officeDocument/2006/relationships/externalLinkPath" Target="file:///F:\ESTADOS%20FINANCIEROS%202026\SEGUNDO%20TRIMESTRE%202026\0361%20LDF_Segundo%20Trimestre%202026%20completo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AVANZADO DE BACHILLERATO Y EDUCACION SUPERIOR EN EL ESTADO DE GTO.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>
        <row r="159">
          <cell r="B159">
            <v>1171231213.3</v>
          </cell>
          <cell r="C159">
            <v>178526845.97999999</v>
          </cell>
          <cell r="D159">
            <v>1349758059.2799997</v>
          </cell>
          <cell r="E159">
            <v>519346070.18000001</v>
          </cell>
          <cell r="F159">
            <v>516628124.71999997</v>
          </cell>
          <cell r="G159">
            <v>830411989.10000002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E068-A8B1-4334-97F6-D3E05451AB56}">
  <sheetPr>
    <outlinePr summaryBelow="0"/>
  </sheetPr>
  <dimension ref="A1:G45"/>
  <sheetViews>
    <sheetView showGridLines="0" tabSelected="1" zoomScale="90" zoomScaleNormal="90" workbookViewId="0">
      <selection activeCell="B26" sqref="B2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tr">
        <f>'[1]Formato 1'!A2</f>
        <v xml:space="preserve"> SISTEMA AVANZADO DE BACHILLERATO Y EDUCACION SUPERIOR EN EL ESTADO DE GTO.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7" t="s">
        <v>2</v>
      </c>
      <c r="B4" s="8"/>
      <c r="C4" s="8"/>
      <c r="D4" s="8"/>
      <c r="E4" s="8"/>
      <c r="F4" s="8"/>
      <c r="G4" s="9"/>
    </row>
    <row r="5" spans="1:7" ht="15" customHeight="1" x14ac:dyDescent="0.25">
      <c r="A5" s="7" t="str">
        <f>'[1]Formato 3'!A4</f>
        <v>Del 01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ht="15" customHeight="1" x14ac:dyDescent="0.25">
      <c r="A7" s="13" t="s">
        <v>4</v>
      </c>
      <c r="B7" s="14" t="s">
        <v>5</v>
      </c>
      <c r="C7" s="14"/>
      <c r="D7" s="14"/>
      <c r="E7" s="14"/>
      <c r="F7" s="14"/>
      <c r="G7" s="15" t="s">
        <v>6</v>
      </c>
    </row>
    <row r="8" spans="1:7" ht="30" x14ac:dyDescent="0.25">
      <c r="A8" s="16"/>
      <c r="B8" s="17" t="s">
        <v>7</v>
      </c>
      <c r="C8" s="18" t="s">
        <v>8</v>
      </c>
      <c r="D8" s="17" t="s">
        <v>9</v>
      </c>
      <c r="E8" s="17" t="s">
        <v>10</v>
      </c>
      <c r="F8" s="17" t="s">
        <v>11</v>
      </c>
      <c r="G8" s="19"/>
    </row>
    <row r="9" spans="1:7" ht="15.75" customHeight="1" x14ac:dyDescent="0.25">
      <c r="A9" s="20" t="s">
        <v>12</v>
      </c>
      <c r="B9" s="21">
        <f t="shared" ref="B9:G9" si="0">SUM(B10:B25)</f>
        <v>1171231213.3000002</v>
      </c>
      <c r="C9" s="21">
        <f t="shared" si="0"/>
        <v>151486026.20000005</v>
      </c>
      <c r="D9" s="21">
        <f t="shared" si="0"/>
        <v>1322717239.5</v>
      </c>
      <c r="E9" s="21">
        <f t="shared" si="0"/>
        <v>507357884.18000001</v>
      </c>
      <c r="F9" s="21">
        <f t="shared" si="0"/>
        <v>504639938.71999997</v>
      </c>
      <c r="G9" s="21">
        <f t="shared" si="0"/>
        <v>815359355.32000017</v>
      </c>
    </row>
    <row r="10" spans="1:7" x14ac:dyDescent="0.25">
      <c r="A10" s="22" t="s">
        <v>13</v>
      </c>
      <c r="B10" s="23">
        <v>26637575.41</v>
      </c>
      <c r="C10" s="24">
        <v>6260141.1500000004</v>
      </c>
      <c r="D10" s="25">
        <f>B10+C10</f>
        <v>32897716.560000002</v>
      </c>
      <c r="E10" s="24">
        <v>9278802.7300000004</v>
      </c>
      <c r="F10" s="24">
        <v>9267678.9299999997</v>
      </c>
      <c r="G10" s="26">
        <f>D10-E10</f>
        <v>23618913.830000002</v>
      </c>
    </row>
    <row r="11" spans="1:7" x14ac:dyDescent="0.25">
      <c r="A11" s="22" t="s">
        <v>14</v>
      </c>
      <c r="B11" s="23">
        <v>40368065</v>
      </c>
      <c r="C11" s="24">
        <v>6251412.7599999998</v>
      </c>
      <c r="D11" s="25">
        <f t="shared" ref="D11:D25" si="1">B11+C11</f>
        <v>46619477.759999998</v>
      </c>
      <c r="E11" s="24">
        <v>16772291.43</v>
      </c>
      <c r="F11" s="24">
        <v>16621123.83</v>
      </c>
      <c r="G11" s="26">
        <f t="shared" ref="G11:G25" si="2">D11-E11</f>
        <v>29847186.329999998</v>
      </c>
    </row>
    <row r="12" spans="1:7" x14ac:dyDescent="0.25">
      <c r="A12" s="22" t="s">
        <v>15</v>
      </c>
      <c r="B12" s="23">
        <v>18319719.780000001</v>
      </c>
      <c r="C12" s="24">
        <v>7558273.9000000004</v>
      </c>
      <c r="D12" s="25">
        <f t="shared" si="1"/>
        <v>25877993.68</v>
      </c>
      <c r="E12" s="24">
        <v>9682053.2400000002</v>
      </c>
      <c r="F12" s="24">
        <v>9211152.8399999999</v>
      </c>
      <c r="G12" s="26">
        <f t="shared" si="2"/>
        <v>16195940.439999999</v>
      </c>
    </row>
    <row r="13" spans="1:7" x14ac:dyDescent="0.25">
      <c r="A13" s="22" t="s">
        <v>16</v>
      </c>
      <c r="B13" s="23">
        <v>120999127.11</v>
      </c>
      <c r="C13" s="24">
        <v>40315896.469999999</v>
      </c>
      <c r="D13" s="25">
        <f t="shared" si="1"/>
        <v>161315023.57999998</v>
      </c>
      <c r="E13" s="24">
        <v>42954693.200000003</v>
      </c>
      <c r="F13" s="24">
        <v>41828185.969999999</v>
      </c>
      <c r="G13" s="26">
        <f t="shared" si="2"/>
        <v>118360330.37999998</v>
      </c>
    </row>
    <row r="14" spans="1:7" x14ac:dyDescent="0.25">
      <c r="A14" s="22" t="s">
        <v>17</v>
      </c>
      <c r="B14" s="23">
        <v>71615161.510000005</v>
      </c>
      <c r="C14" s="24">
        <v>2592328.4500000002</v>
      </c>
      <c r="D14" s="25">
        <f t="shared" si="1"/>
        <v>74207489.960000008</v>
      </c>
      <c r="E14" s="24">
        <v>32088832.789999999</v>
      </c>
      <c r="F14" s="24">
        <v>32088832.789999999</v>
      </c>
      <c r="G14" s="26">
        <f t="shared" si="2"/>
        <v>42118657.170000009</v>
      </c>
    </row>
    <row r="15" spans="1:7" x14ac:dyDescent="0.25">
      <c r="A15" s="22" t="s">
        <v>18</v>
      </c>
      <c r="B15" s="23">
        <v>95437318.670000002</v>
      </c>
      <c r="C15" s="24">
        <v>3709789.79</v>
      </c>
      <c r="D15" s="25">
        <f t="shared" si="1"/>
        <v>99147108.460000008</v>
      </c>
      <c r="E15" s="24">
        <v>43431148.479999997</v>
      </c>
      <c r="F15" s="24">
        <v>43430808.479999997</v>
      </c>
      <c r="G15" s="26">
        <f t="shared" si="2"/>
        <v>55715959.980000012</v>
      </c>
    </row>
    <row r="16" spans="1:7" x14ac:dyDescent="0.25">
      <c r="A16" s="22" t="s">
        <v>19</v>
      </c>
      <c r="B16" s="23">
        <v>162393260.08000001</v>
      </c>
      <c r="C16" s="24">
        <v>5216969.5</v>
      </c>
      <c r="D16" s="25">
        <f t="shared" si="1"/>
        <v>167610229.58000001</v>
      </c>
      <c r="E16" s="24">
        <v>73667311.189999998</v>
      </c>
      <c r="F16" s="24">
        <v>73663711.189999998</v>
      </c>
      <c r="G16" s="26">
        <f t="shared" si="2"/>
        <v>93942918.390000015</v>
      </c>
    </row>
    <row r="17" spans="1:7" x14ac:dyDescent="0.25">
      <c r="A17" s="22" t="s">
        <v>20</v>
      </c>
      <c r="B17" s="23">
        <v>65002725.049999997</v>
      </c>
      <c r="C17" s="24">
        <v>2215186.04</v>
      </c>
      <c r="D17" s="25">
        <f t="shared" si="1"/>
        <v>67217911.090000004</v>
      </c>
      <c r="E17" s="24">
        <v>29077735.899999999</v>
      </c>
      <c r="F17" s="24">
        <v>29077735.899999999</v>
      </c>
      <c r="G17" s="26">
        <f t="shared" si="2"/>
        <v>38140175.190000005</v>
      </c>
    </row>
    <row r="18" spans="1:7" x14ac:dyDescent="0.25">
      <c r="A18" s="22" t="s">
        <v>21</v>
      </c>
      <c r="B18" s="23">
        <v>44237099.579999998</v>
      </c>
      <c r="C18" s="24">
        <v>1641789.86</v>
      </c>
      <c r="D18" s="25">
        <f t="shared" si="1"/>
        <v>45878889.439999998</v>
      </c>
      <c r="E18" s="24">
        <v>20057093.73</v>
      </c>
      <c r="F18" s="24">
        <v>20057093.73</v>
      </c>
      <c r="G18" s="26">
        <f t="shared" si="2"/>
        <v>25821795.709999997</v>
      </c>
    </row>
    <row r="19" spans="1:7" x14ac:dyDescent="0.25">
      <c r="A19" s="22" t="s">
        <v>22</v>
      </c>
      <c r="B19" s="23">
        <v>113006839.77</v>
      </c>
      <c r="C19" s="24">
        <v>4098572.65</v>
      </c>
      <c r="D19" s="25">
        <f t="shared" si="1"/>
        <v>117105412.42</v>
      </c>
      <c r="E19" s="24">
        <v>51542472.939999998</v>
      </c>
      <c r="F19" s="24">
        <v>51537645.340000004</v>
      </c>
      <c r="G19" s="26">
        <f t="shared" si="2"/>
        <v>65562939.480000004</v>
      </c>
    </row>
    <row r="20" spans="1:7" x14ac:dyDescent="0.25">
      <c r="A20" s="22" t="s">
        <v>23</v>
      </c>
      <c r="B20" s="23">
        <v>173333565.52000001</v>
      </c>
      <c r="C20" s="24">
        <v>4032945.12</v>
      </c>
      <c r="D20" s="25">
        <f t="shared" si="1"/>
        <v>177366510.64000002</v>
      </c>
      <c r="E20" s="24">
        <v>74760273.349999994</v>
      </c>
      <c r="F20" s="24">
        <v>74755573.349999994</v>
      </c>
      <c r="G20" s="26">
        <f t="shared" si="2"/>
        <v>102606237.29000002</v>
      </c>
    </row>
    <row r="21" spans="1:7" x14ac:dyDescent="0.25">
      <c r="A21" s="22" t="s">
        <v>24</v>
      </c>
      <c r="B21" s="23">
        <v>173805728.90000001</v>
      </c>
      <c r="C21" s="24">
        <v>18982873.09</v>
      </c>
      <c r="D21" s="25">
        <f t="shared" si="1"/>
        <v>192788601.99000001</v>
      </c>
      <c r="E21" s="24">
        <v>76966078.629999995</v>
      </c>
      <c r="F21" s="24">
        <v>76279826.280000001</v>
      </c>
      <c r="G21" s="26">
        <f t="shared" si="2"/>
        <v>115822523.36000001</v>
      </c>
    </row>
    <row r="22" spans="1:7" x14ac:dyDescent="0.25">
      <c r="A22" s="22" t="s">
        <v>25</v>
      </c>
      <c r="B22" s="23">
        <v>26840969.039999999</v>
      </c>
      <c r="C22" s="24">
        <v>41837750.780000001</v>
      </c>
      <c r="D22" s="25">
        <f t="shared" si="1"/>
        <v>68678719.819999993</v>
      </c>
      <c r="E22" s="24">
        <v>13143020.74</v>
      </c>
      <c r="F22" s="24">
        <v>13054002.859999999</v>
      </c>
      <c r="G22" s="26">
        <f t="shared" si="2"/>
        <v>55535699.079999991</v>
      </c>
    </row>
    <row r="23" spans="1:7" x14ac:dyDescent="0.25">
      <c r="A23" s="22" t="s">
        <v>26</v>
      </c>
      <c r="B23" s="23">
        <v>9994594.6300000008</v>
      </c>
      <c r="C23" s="24">
        <v>2057606.68</v>
      </c>
      <c r="D23" s="25">
        <f t="shared" si="1"/>
        <v>12052201.310000001</v>
      </c>
      <c r="E23" s="24">
        <v>4549048.4400000004</v>
      </c>
      <c r="F23" s="24">
        <v>4545723.4400000004</v>
      </c>
      <c r="G23" s="26">
        <f t="shared" si="2"/>
        <v>7503152.8700000001</v>
      </c>
    </row>
    <row r="24" spans="1:7" x14ac:dyDescent="0.25">
      <c r="A24" s="22" t="s">
        <v>27</v>
      </c>
      <c r="B24" s="23">
        <v>26370496.420000002</v>
      </c>
      <c r="C24" s="24">
        <v>4605178.41</v>
      </c>
      <c r="D24" s="25">
        <f t="shared" si="1"/>
        <v>30975674.830000002</v>
      </c>
      <c r="E24" s="24">
        <v>8215844.3600000003</v>
      </c>
      <c r="F24" s="24">
        <v>8049660.7599999998</v>
      </c>
      <c r="G24" s="26">
        <f t="shared" si="2"/>
        <v>22759830.470000003</v>
      </c>
    </row>
    <row r="25" spans="1:7" x14ac:dyDescent="0.25">
      <c r="A25" s="22" t="s">
        <v>28</v>
      </c>
      <c r="B25" s="23">
        <v>2868966.83</v>
      </c>
      <c r="C25" s="24">
        <v>109311.55</v>
      </c>
      <c r="D25" s="25">
        <f t="shared" si="1"/>
        <v>2978278.38</v>
      </c>
      <c r="E25" s="24">
        <v>1171183.03</v>
      </c>
      <c r="F25" s="24">
        <v>1171183.03</v>
      </c>
      <c r="G25" s="26">
        <f t="shared" si="2"/>
        <v>1807095.3499999999</v>
      </c>
    </row>
    <row r="26" spans="1:7" x14ac:dyDescent="0.25">
      <c r="A26" s="27" t="s">
        <v>29</v>
      </c>
      <c r="B26" s="28"/>
      <c r="C26" s="28"/>
      <c r="D26" s="28"/>
      <c r="E26" s="28"/>
      <c r="F26" s="28"/>
      <c r="G26" s="28"/>
    </row>
    <row r="27" spans="1:7" x14ac:dyDescent="0.25">
      <c r="A27" s="29" t="s">
        <v>30</v>
      </c>
      <c r="B27" s="30">
        <f t="shared" ref="B27:G27" si="3">SUM(B28:B35)</f>
        <v>0</v>
      </c>
      <c r="C27" s="30">
        <f t="shared" si="3"/>
        <v>27040819.780000001</v>
      </c>
      <c r="D27" s="30">
        <f t="shared" si="3"/>
        <v>27040819.780000001</v>
      </c>
      <c r="E27" s="30">
        <f t="shared" si="3"/>
        <v>11988186</v>
      </c>
      <c r="F27" s="30">
        <f t="shared" si="3"/>
        <v>11988186</v>
      </c>
      <c r="G27" s="30">
        <f t="shared" si="3"/>
        <v>15052633.780000001</v>
      </c>
    </row>
    <row r="28" spans="1:7" x14ac:dyDescent="0.25">
      <c r="A28" s="22" t="s">
        <v>13</v>
      </c>
      <c r="B28" s="31">
        <v>0</v>
      </c>
      <c r="C28" s="24">
        <v>27040819.780000001</v>
      </c>
      <c r="D28" s="26">
        <f>B28+C28</f>
        <v>27040819.780000001</v>
      </c>
      <c r="E28" s="24">
        <v>11988186</v>
      </c>
      <c r="F28" s="24">
        <v>11988186</v>
      </c>
      <c r="G28" s="26">
        <f>D28-E28</f>
        <v>15052633.780000001</v>
      </c>
    </row>
    <row r="29" spans="1:7" x14ac:dyDescent="0.25">
      <c r="A29" s="22" t="s">
        <v>31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</row>
    <row r="30" spans="1:7" x14ac:dyDescent="0.25">
      <c r="A30" s="22" t="s">
        <v>32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</row>
    <row r="31" spans="1:7" x14ac:dyDescent="0.25">
      <c r="A31" s="22" t="s">
        <v>33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</row>
    <row r="32" spans="1:7" x14ac:dyDescent="0.25">
      <c r="A32" s="22" t="s">
        <v>34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</row>
    <row r="33" spans="1:7" x14ac:dyDescent="0.25">
      <c r="A33" s="22" t="s">
        <v>35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</row>
    <row r="34" spans="1:7" x14ac:dyDescent="0.25">
      <c r="A34" s="22" t="s">
        <v>36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</row>
    <row r="35" spans="1:7" x14ac:dyDescent="0.25">
      <c r="A35" s="22" t="s">
        <v>37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</row>
    <row r="36" spans="1:7" x14ac:dyDescent="0.25">
      <c r="A36" s="27" t="s">
        <v>29</v>
      </c>
      <c r="B36" s="28"/>
      <c r="C36" s="28"/>
      <c r="D36" s="28"/>
      <c r="E36" s="28"/>
      <c r="F36" s="28"/>
      <c r="G36" s="28"/>
    </row>
    <row r="37" spans="1:7" x14ac:dyDescent="0.25">
      <c r="A37" s="29" t="s">
        <v>38</v>
      </c>
      <c r="B37" s="30">
        <f t="shared" ref="B37:G37" si="4">SUM(B27,B9)</f>
        <v>1171231213.3000002</v>
      </c>
      <c r="C37" s="30">
        <f t="shared" si="4"/>
        <v>178526845.98000005</v>
      </c>
      <c r="D37" s="30">
        <f t="shared" si="4"/>
        <v>1349758059.28</v>
      </c>
      <c r="E37" s="30">
        <f t="shared" si="4"/>
        <v>519346070.18000001</v>
      </c>
      <c r="F37" s="30">
        <f t="shared" si="4"/>
        <v>516628124.71999997</v>
      </c>
      <c r="G37" s="30">
        <f t="shared" si="4"/>
        <v>830411989.10000014</v>
      </c>
    </row>
    <row r="38" spans="1:7" x14ac:dyDescent="0.25">
      <c r="A38" s="32"/>
      <c r="B38" s="32"/>
      <c r="C38" s="32"/>
      <c r="D38" s="32"/>
      <c r="E38" s="32"/>
      <c r="F38" s="32"/>
      <c r="G38" s="32"/>
    </row>
    <row r="39" spans="1:7" x14ac:dyDescent="0.25">
      <c r="B39" s="33">
        <f>+B37-'[1]Formato 6 a)'!B159</f>
        <v>0</v>
      </c>
      <c r="C39" s="33">
        <f>+C37-'[1]Formato 6 a)'!C159</f>
        <v>0</v>
      </c>
      <c r="D39" s="33">
        <f>+D37-'[1]Formato 6 a)'!D159</f>
        <v>0</v>
      </c>
      <c r="E39" s="33">
        <f>+E37-'[1]Formato 6 a)'!E159</f>
        <v>0</v>
      </c>
      <c r="F39" s="33">
        <f>+F37-'[1]Formato 6 a)'!F159</f>
        <v>0</v>
      </c>
      <c r="G39" s="33">
        <f>+G37-'[1]Formato 6 a)'!G159</f>
        <v>0</v>
      </c>
    </row>
    <row r="41" spans="1:7" x14ac:dyDescent="0.25">
      <c r="A41" s="34" t="s">
        <v>39</v>
      </c>
      <c r="B41" s="35"/>
      <c r="C41" s="36"/>
      <c r="D41" s="36"/>
    </row>
    <row r="42" spans="1:7" x14ac:dyDescent="0.25">
      <c r="A42" s="34"/>
      <c r="B42" s="35"/>
      <c r="C42" s="36"/>
      <c r="D42" s="36"/>
    </row>
    <row r="43" spans="1:7" x14ac:dyDescent="0.25">
      <c r="A43" s="34"/>
      <c r="B43" s="35"/>
      <c r="C43" s="36"/>
      <c r="D43" s="36"/>
    </row>
    <row r="44" spans="1:7" x14ac:dyDescent="0.25">
      <c r="A44" s="34"/>
      <c r="B44" s="35"/>
      <c r="C44" s="36"/>
      <c r="D44" s="36"/>
    </row>
    <row r="45" spans="1:7" x14ac:dyDescent="0.25">
      <c r="A45" s="35"/>
      <c r="B45" s="35"/>
      <c r="C45" s="36"/>
      <c r="D45" s="36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G9 B36:G37 B26:G27" xr:uid="{1756DB2A-0E29-44AA-AF98-89619F8D54CA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2026-07-16T21:30:21Z</dcterms:created>
  <dcterms:modified xsi:type="dcterms:W3CDTF">2026-07-16T21:30:53Z</dcterms:modified>
</cp:coreProperties>
</file>