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D42939BB-922F-40AD-8BEB-4769061A88F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B" sheetId="2" r:id="rId1"/>
  </sheets>
  <externalReferences>
    <externalReference r:id="rId2"/>
    <externalReference r:id="rId3"/>
  </externalReferences>
  <definedNames>
    <definedName name="_xlnm.Print_Titles" localSheetId="0">F6B!$2:$8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G28" i="2" s="1"/>
  <c r="G27" i="2" s="1"/>
  <c r="F27" i="2"/>
  <c r="E27" i="2"/>
  <c r="C27" i="2"/>
  <c r="B27" i="2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D9" i="2" s="1"/>
  <c r="D10" i="2"/>
  <c r="G10" i="2" s="1"/>
  <c r="F9" i="2"/>
  <c r="E9" i="2"/>
  <c r="C9" i="2"/>
  <c r="B9" i="2"/>
  <c r="A5" i="2"/>
  <c r="A2" i="2"/>
  <c r="E37" i="2" l="1"/>
  <c r="F37" i="2"/>
  <c r="C37" i="2"/>
  <c r="B37" i="2"/>
  <c r="G9" i="2"/>
  <c r="G37" i="2" s="1"/>
  <c r="D27" i="2"/>
  <c r="D37" i="2" s="1"/>
  <c r="G11" i="2"/>
  <c r="B39" i="2" l="1"/>
</calcChain>
</file>

<file path=xl/sharedStrings.xml><?xml version="1.0" encoding="utf-8"?>
<sst xmlns="http://schemas.openxmlformats.org/spreadsheetml/2006/main" count="41" uniqueCount="39">
  <si>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</si>
  <si>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</si>
  <si>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</si>
  <si>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</si>
  <si>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</si>
  <si>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</si>
  <si>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</si>
  <si>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</si>
  <si>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</si>
  <si>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</si>
  <si>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</si>
  <si>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</si>
  <si>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</si>
  <si>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</si>
  <si>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</si>
  <si>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</si>
  <si>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</si>
  <si>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</si>
  <si>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</si>
  <si>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</si>
  <si>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</si>
  <si>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</si>
  <si>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</si>
  <si>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211213018010000 DIRECCIÓN GENERAL SABES</t>
  </si>
  <si>
    <t>211213018020000 DIRECCIÓN DE ADMON Y FINANZAS SABES</t>
  </si>
  <si>
    <t>211213018030000 DIRECCIÓN ACADÉMICA SABES</t>
  </si>
  <si>
    <t>211213018040000 DIRECCIÓN DE BACHILLERATO SABES</t>
  </si>
  <si>
    <t>211213018040100 COORDINACIÓN REGIONAL 1 SABES</t>
  </si>
  <si>
    <t>211213018040200 COORDINACIÓN REGIONAL 2 SABES</t>
  </si>
  <si>
    <t>211213018040300 COORDINACIÓN REGIONAL 3 SABES</t>
  </si>
  <si>
    <t>211213018040400 COORDINACIÓN REGIONAL 4 SABES</t>
  </si>
  <si>
    <t>211213018040500 COORDINACIÓN REGIONAL 5 SABES</t>
  </si>
  <si>
    <t>211213018040600 COORDINACIÓN REGIONAL 6 SABES</t>
  </si>
  <si>
    <t>211213018040700 COORDINACIÓN REGIONAL 7 SABES</t>
  </si>
  <si>
    <t>211213018050000 DIRECCIÓN DE UNIVERSIDAD SABES</t>
  </si>
  <si>
    <t>211213018060000 DIRECCIÓN DE PLANEACIÓN SABES</t>
  </si>
  <si>
    <t>211213018070000 DIRECCIÓN DE VINCULACIÓN SABES</t>
  </si>
  <si>
    <t>211213018080000 DIR DE DESARR HUMANO Y ORGANIZACIO SABES</t>
  </si>
  <si>
    <t>211213018A10000 ÓRGANO INTERNO DE CONTROL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</si>
</sst>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_ ;\-#,##0\ "/>
    <numFmt numFmtId="166" formatCode="_(* #,##0.00_);_(* \(#,##0.00\);_(* &quot;-&quot;??_);_(@_)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0" fillId="0" borderId="0" xfId="0"/>
    <xf numFmtId="0" fontId="0" fillId="0" borderId="11" xfId="0" applyFont="1" applyFill="1" applyBorder="1" applyAlignment="1" applyProtection="1">
      <alignment horizontal="left" vertical="center" indent="6"/>
      <protection locked="0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1" fillId="0" borderId="10" xfId="0" applyNumberFormat="1" applyFont="1" applyBorder="1" applyAlignment="1" applyProtection="1">
      <alignment vertical="center"/>
      <protection locked="0"/>
    </xf>
    <xf numFmtId="164" fontId="6" fillId="0" borderId="11" xfId="3" applyNumberFormat="1" applyFont="1" applyFill="1" applyBorder="1" applyAlignment="1" applyProtection="1">
      <alignment vertical="center"/>
      <protection locked="0"/>
    </xf>
    <xf numFmtId="164" fontId="6" fillId="0" borderId="11" xfId="4" applyNumberFormat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165" fontId="6" fillId="0" borderId="11" xfId="4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2" xfId="0" applyBorder="1" applyAlignment="1">
      <alignment vertical="center"/>
    </xf>
    <xf numFmtId="167" fontId="7" fillId="3" borderId="0" xfId="0" applyNumberFormat="1" applyFont="1" applyFill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0" fillId="0" borderId="11" xfId="4" applyNumberFormat="1" applyFont="1" applyFill="1" applyBorder="1" applyAlignment="1" applyProtection="1">
      <alignment vertical="center"/>
      <protection locked="0"/>
    </xf>
    <xf numFmtId="165" fontId="0" fillId="0" borderId="11" xfId="4" applyNumberFormat="1" applyFont="1" applyFill="1" applyBorder="1" applyAlignment="1" applyProtection="1">
      <alignment vertical="center"/>
      <protection locked="0"/>
    </xf>
  </cellXfs>
  <cellStyles count="6">
    <cellStyle name="Millares 8" xfId="4" xr:uid="{A761984B-06F7-4F67-B080-01499FBAEACD}"/>
    <cellStyle name="Millares 9" xfId="3" xr:uid="{55A1E717-53F2-457F-B916-E3ACA22ACAE9}"/>
    <cellStyle name="Normal" xfId="0" builtinId="0"/>
    <cellStyle name="Normal 2" xfId="2" xr:uid="{00000000-0005-0000-0000-000002000000}"/>
    <cellStyle name="Normal 2 2" xfId="5" xr:uid="{BA803F26-B41F-40C8-BB99-2D17064AF74D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0361_IDF_%20LEY%20DISCIPLINA%20FINANCIERA%20Segundo%20Trimestre%202025%20corregido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/>
      <sheetData sheetId="4"/>
      <sheetData sheetId="5">
        <row r="159">
          <cell r="B159">
            <v>1157226773.7400002</v>
          </cell>
        </row>
      </sheetData>
      <sheetData sheetId="6">
        <row r="37">
          <cell r="B37">
            <v>1157226773.74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30 de Junio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showGridLines="0" tabSelected="1" topLeftCell="A13" zoomScaleNormal="100" workbookViewId="0">
      <selection activeCell="G39" sqref="G39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32" t="s">
        <v>8</v>
      </c>
      <c r="B1" s="32"/>
      <c r="C1" s="32"/>
      <c r="D1" s="32"/>
      <c r="E1" s="32"/>
      <c r="F1" s="32"/>
      <c r="G1" s="32"/>
    </row>
    <row r="2" spans="1:7" x14ac:dyDescent="0.25">
      <c r="A2" s="3" t="str">
        <f>'[2]Formato 1'!A2</f>
        <v xml:space="preserve"> SISTEMA AVANZADO DE BACHILLERATO Y EDUCACION SUPERIOR EN EL ESTADO DE GTO.</v>
      </c>
      <c r="B2" s="4"/>
      <c r="C2" s="4"/>
      <c r="D2" s="4"/>
      <c r="E2" s="4"/>
      <c r="F2" s="4"/>
      <c r="G2" s="5"/>
    </row>
    <row r="3" spans="1:7" x14ac:dyDescent="0.25">
      <c r="A3" s="6" t="s">
        <v>0</v>
      </c>
      <c r="B3" s="7"/>
      <c r="C3" s="7"/>
      <c r="D3" s="7"/>
      <c r="E3" s="7"/>
      <c r="F3" s="7"/>
      <c r="G3" s="8"/>
    </row>
    <row r="4" spans="1:7" x14ac:dyDescent="0.25">
      <c r="A4" s="6" t="s">
        <v>9</v>
      </c>
      <c r="B4" s="7"/>
      <c r="C4" s="7"/>
      <c r="D4" s="7"/>
      <c r="E4" s="7"/>
      <c r="F4" s="7"/>
      <c r="G4" s="8"/>
    </row>
    <row r="5" spans="1:7" x14ac:dyDescent="0.25">
      <c r="A5" s="6" t="str">
        <f>'[2]Formato 3'!A4</f>
        <v>del 01 de Enero al 30 de Junio de 2025</v>
      </c>
      <c r="B5" s="7"/>
      <c r="C5" s="7"/>
      <c r="D5" s="7"/>
      <c r="E5" s="7"/>
      <c r="F5" s="7"/>
      <c r="G5" s="8"/>
    </row>
    <row r="6" spans="1:7" x14ac:dyDescent="0.25">
      <c r="A6" s="9" t="s">
        <v>1</v>
      </c>
      <c r="B6" s="10"/>
      <c r="C6" s="10"/>
      <c r="D6" s="10"/>
      <c r="E6" s="10"/>
      <c r="F6" s="10"/>
      <c r="G6" s="11"/>
    </row>
    <row r="7" spans="1:7" x14ac:dyDescent="0.25">
      <c r="A7" s="27" t="s">
        <v>2</v>
      </c>
      <c r="B7" s="29" t="s">
        <v>3</v>
      </c>
      <c r="C7" s="29"/>
      <c r="D7" s="29"/>
      <c r="E7" s="29"/>
      <c r="F7" s="29"/>
      <c r="G7" s="30" t="s">
        <v>4</v>
      </c>
    </row>
    <row r="8" spans="1:7" ht="30" x14ac:dyDescent="0.25">
      <c r="A8" s="28"/>
      <c r="B8" s="12" t="s">
        <v>5</v>
      </c>
      <c r="C8" s="13" t="s">
        <v>10</v>
      </c>
      <c r="D8" s="12" t="s">
        <v>11</v>
      </c>
      <c r="E8" s="12" t="s">
        <v>6</v>
      </c>
      <c r="F8" s="12" t="s">
        <v>12</v>
      </c>
      <c r="G8" s="31"/>
    </row>
    <row r="9" spans="1:7" x14ac:dyDescent="0.25">
      <c r="A9" s="14" t="s">
        <v>13</v>
      </c>
      <c r="B9" s="15">
        <f>SUM(B10:B25)</f>
        <v>1157226773.74</v>
      </c>
      <c r="C9" s="15">
        <f t="shared" ref="C9:G9" si="0">SUM(C10:C25)</f>
        <v>114339281.26000001</v>
      </c>
      <c r="D9" s="15">
        <f t="shared" si="0"/>
        <v>1271566055</v>
      </c>
      <c r="E9" s="15">
        <f t="shared" si="0"/>
        <v>463110122.29999995</v>
      </c>
      <c r="F9" s="15">
        <f t="shared" si="0"/>
        <v>461440081.32999998</v>
      </c>
      <c r="G9" s="15">
        <f t="shared" si="0"/>
        <v>808455932.70000005</v>
      </c>
    </row>
    <row r="10" spans="1:7" x14ac:dyDescent="0.25">
      <c r="A10" s="2" t="s">
        <v>23</v>
      </c>
      <c r="B10" s="17">
        <v>28514669.550000001</v>
      </c>
      <c r="C10" s="16">
        <v>4847693.71</v>
      </c>
      <c r="D10" s="33">
        <f>B10+C10</f>
        <v>33362363.260000002</v>
      </c>
      <c r="E10" s="17">
        <v>7888934.1200000001</v>
      </c>
      <c r="F10" s="17">
        <v>7875468.8399999999</v>
      </c>
      <c r="G10" s="34">
        <f>D10-E10</f>
        <v>25473429.140000001</v>
      </c>
    </row>
    <row r="11" spans="1:7" x14ac:dyDescent="0.25">
      <c r="A11" s="2" t="s">
        <v>24</v>
      </c>
      <c r="B11" s="17">
        <v>38929941.32</v>
      </c>
      <c r="C11" s="16">
        <v>3856074.63</v>
      </c>
      <c r="D11" s="33">
        <f t="shared" ref="D11:D25" si="1">B11+C11</f>
        <v>42786015.950000003</v>
      </c>
      <c r="E11" s="17">
        <v>15797738.289999999</v>
      </c>
      <c r="F11" s="17">
        <v>15482836.48</v>
      </c>
      <c r="G11" s="34">
        <f t="shared" ref="G11:G25" si="2">D11-E11</f>
        <v>26988277.660000004</v>
      </c>
    </row>
    <row r="12" spans="1:7" x14ac:dyDescent="0.25">
      <c r="A12" s="2" t="s">
        <v>25</v>
      </c>
      <c r="B12" s="17">
        <v>18167744.739999998</v>
      </c>
      <c r="C12" s="16">
        <v>6756010.5999999996</v>
      </c>
      <c r="D12" s="33">
        <f t="shared" si="1"/>
        <v>24923755.339999996</v>
      </c>
      <c r="E12" s="17">
        <v>7072363.6699999999</v>
      </c>
      <c r="F12" s="17">
        <v>7072363.6699999999</v>
      </c>
      <c r="G12" s="34">
        <f t="shared" si="2"/>
        <v>17851391.669999994</v>
      </c>
    </row>
    <row r="13" spans="1:7" x14ac:dyDescent="0.25">
      <c r="A13" s="2" t="s">
        <v>26</v>
      </c>
      <c r="B13" s="17">
        <v>114359273.83</v>
      </c>
      <c r="C13" s="16">
        <v>32063689.34</v>
      </c>
      <c r="D13" s="33">
        <f t="shared" si="1"/>
        <v>146422963.16999999</v>
      </c>
      <c r="E13" s="17">
        <v>32825662.27</v>
      </c>
      <c r="F13" s="17">
        <v>32215642.27</v>
      </c>
      <c r="G13" s="34">
        <f t="shared" si="2"/>
        <v>113597300.89999999</v>
      </c>
    </row>
    <row r="14" spans="1:7" x14ac:dyDescent="0.25">
      <c r="A14" s="2" t="s">
        <v>27</v>
      </c>
      <c r="B14" s="17">
        <v>70935818.939999998</v>
      </c>
      <c r="C14" s="16">
        <v>-31523.599999999999</v>
      </c>
      <c r="D14" s="33">
        <f t="shared" si="1"/>
        <v>70904295.340000004</v>
      </c>
      <c r="E14" s="17">
        <v>30244081.539999999</v>
      </c>
      <c r="F14" s="17">
        <v>30240265.140000001</v>
      </c>
      <c r="G14" s="34">
        <f t="shared" si="2"/>
        <v>40660213.800000004</v>
      </c>
    </row>
    <row r="15" spans="1:7" x14ac:dyDescent="0.25">
      <c r="A15" s="2" t="s">
        <v>28</v>
      </c>
      <c r="B15" s="17">
        <v>94577291.319999993</v>
      </c>
      <c r="C15" s="16">
        <v>291291.86</v>
      </c>
      <c r="D15" s="33">
        <f t="shared" si="1"/>
        <v>94868583.179999992</v>
      </c>
      <c r="E15" s="17">
        <v>40472022.060000002</v>
      </c>
      <c r="F15" s="17">
        <v>40433822.060000002</v>
      </c>
      <c r="G15" s="34">
        <f t="shared" si="2"/>
        <v>54396561.11999999</v>
      </c>
    </row>
    <row r="16" spans="1:7" x14ac:dyDescent="0.25">
      <c r="A16" s="2" t="s">
        <v>29</v>
      </c>
      <c r="B16" s="17">
        <v>163115264.78999999</v>
      </c>
      <c r="C16" s="16">
        <v>-806879.32</v>
      </c>
      <c r="D16" s="33">
        <f t="shared" si="1"/>
        <v>162308385.47</v>
      </c>
      <c r="E16" s="17">
        <v>70465801.980000004</v>
      </c>
      <c r="F16" s="17">
        <v>70465801.980000004</v>
      </c>
      <c r="G16" s="34">
        <f t="shared" si="2"/>
        <v>91842583.489999995</v>
      </c>
    </row>
    <row r="17" spans="1:7" x14ac:dyDescent="0.25">
      <c r="A17" s="2" t="s">
        <v>30</v>
      </c>
      <c r="B17" s="17">
        <v>64825430.75</v>
      </c>
      <c r="C17" s="16">
        <v>121660.84</v>
      </c>
      <c r="D17" s="33">
        <f t="shared" si="1"/>
        <v>64947091.590000004</v>
      </c>
      <c r="E17" s="17">
        <v>27416261.670000002</v>
      </c>
      <c r="F17" s="17">
        <v>27402127.670000002</v>
      </c>
      <c r="G17" s="34">
        <f t="shared" si="2"/>
        <v>37530829.920000002</v>
      </c>
    </row>
    <row r="18" spans="1:7" s="1" customFormat="1" x14ac:dyDescent="0.25">
      <c r="A18" s="2" t="s">
        <v>31</v>
      </c>
      <c r="B18" s="17">
        <v>43842431.479999997</v>
      </c>
      <c r="C18" s="16">
        <v>31980.42</v>
      </c>
      <c r="D18" s="33">
        <f t="shared" si="1"/>
        <v>43874411.899999999</v>
      </c>
      <c r="E18" s="17">
        <v>18517353.949999999</v>
      </c>
      <c r="F18" s="17">
        <v>18517353.949999999</v>
      </c>
      <c r="G18" s="34">
        <f t="shared" si="2"/>
        <v>25357057.949999999</v>
      </c>
    </row>
    <row r="19" spans="1:7" s="1" customFormat="1" x14ac:dyDescent="0.25">
      <c r="A19" s="2" t="s">
        <v>32</v>
      </c>
      <c r="B19" s="17">
        <v>112612354.5</v>
      </c>
      <c r="C19" s="16">
        <v>27376</v>
      </c>
      <c r="D19" s="33">
        <f t="shared" si="1"/>
        <v>112639730.5</v>
      </c>
      <c r="E19" s="17">
        <v>47866416.560000002</v>
      </c>
      <c r="F19" s="17">
        <v>47863816.560000002</v>
      </c>
      <c r="G19" s="34">
        <f t="shared" si="2"/>
        <v>64773313.939999998</v>
      </c>
    </row>
    <row r="20" spans="1:7" s="1" customFormat="1" x14ac:dyDescent="0.25">
      <c r="A20" s="2" t="s">
        <v>33</v>
      </c>
      <c r="B20" s="17">
        <v>172068836.94999999</v>
      </c>
      <c r="C20" s="16">
        <v>-18327.45</v>
      </c>
      <c r="D20" s="33">
        <f t="shared" si="1"/>
        <v>172050509.5</v>
      </c>
      <c r="E20" s="17">
        <v>73782222.909999996</v>
      </c>
      <c r="F20" s="17">
        <v>73781460.349999994</v>
      </c>
      <c r="G20" s="34">
        <f t="shared" si="2"/>
        <v>98268286.590000004</v>
      </c>
    </row>
    <row r="21" spans="1:7" s="1" customFormat="1" x14ac:dyDescent="0.25">
      <c r="A21" s="2" t="s">
        <v>34</v>
      </c>
      <c r="B21" s="17">
        <v>168706981.33000001</v>
      </c>
      <c r="C21" s="16">
        <v>16561029.380000001</v>
      </c>
      <c r="D21" s="33">
        <f t="shared" si="1"/>
        <v>185268010.71000001</v>
      </c>
      <c r="E21" s="17">
        <v>67377122.069999993</v>
      </c>
      <c r="F21" s="17">
        <v>66706880.149999999</v>
      </c>
      <c r="G21" s="34">
        <f t="shared" si="2"/>
        <v>117890888.64000002</v>
      </c>
    </row>
    <row r="22" spans="1:7" s="1" customFormat="1" x14ac:dyDescent="0.25">
      <c r="A22" s="2" t="s">
        <v>35</v>
      </c>
      <c r="B22" s="17">
        <v>26749797.440000001</v>
      </c>
      <c r="C22" s="16">
        <v>42643927.270000003</v>
      </c>
      <c r="D22" s="33">
        <f t="shared" si="1"/>
        <v>69393724.710000008</v>
      </c>
      <c r="E22" s="17">
        <v>9654235.4499999993</v>
      </c>
      <c r="F22" s="17">
        <v>9654235.4499999993</v>
      </c>
      <c r="G22" s="34">
        <f t="shared" si="2"/>
        <v>59739489.260000005</v>
      </c>
    </row>
    <row r="23" spans="1:7" s="1" customFormat="1" x14ac:dyDescent="0.25">
      <c r="A23" s="2" t="s">
        <v>36</v>
      </c>
      <c r="B23" s="17">
        <v>9935735.0099999998</v>
      </c>
      <c r="C23" s="16">
        <v>2236875.21</v>
      </c>
      <c r="D23" s="33">
        <f t="shared" si="1"/>
        <v>12172610.219999999</v>
      </c>
      <c r="E23" s="17">
        <v>4623754.21</v>
      </c>
      <c r="F23" s="17">
        <v>4623754.21</v>
      </c>
      <c r="G23" s="34">
        <f t="shared" si="2"/>
        <v>7548856.0099999988</v>
      </c>
    </row>
    <row r="24" spans="1:7" s="1" customFormat="1" x14ac:dyDescent="0.25">
      <c r="A24" s="2" t="s">
        <v>37</v>
      </c>
      <c r="B24" s="17">
        <v>27040096.98</v>
      </c>
      <c r="C24" s="16">
        <v>5758402.3700000001</v>
      </c>
      <c r="D24" s="33">
        <f t="shared" si="1"/>
        <v>32798499.350000001</v>
      </c>
      <c r="E24" s="17">
        <v>7892439.2400000002</v>
      </c>
      <c r="F24" s="17">
        <v>7890540.2400000002</v>
      </c>
      <c r="G24" s="34">
        <f t="shared" si="2"/>
        <v>24906060.109999999</v>
      </c>
    </row>
    <row r="25" spans="1:7" s="1" customFormat="1" x14ac:dyDescent="0.25">
      <c r="A25" s="2" t="s">
        <v>38</v>
      </c>
      <c r="B25" s="17">
        <v>2845104.81</v>
      </c>
      <c r="C25" s="16">
        <v>0</v>
      </c>
      <c r="D25" s="33">
        <f t="shared" si="1"/>
        <v>2845104.81</v>
      </c>
      <c r="E25" s="17">
        <v>1213712.31</v>
      </c>
      <c r="F25" s="17">
        <v>1213712.31</v>
      </c>
      <c r="G25" s="34">
        <f t="shared" si="2"/>
        <v>1631392.5</v>
      </c>
    </row>
    <row r="26" spans="1:7" x14ac:dyDescent="0.25">
      <c r="A26" s="18" t="s">
        <v>21</v>
      </c>
      <c r="B26" s="19"/>
      <c r="C26" s="19"/>
      <c r="D26" s="19"/>
      <c r="E26" s="19"/>
      <c r="F26" s="19"/>
      <c r="G26" s="19"/>
    </row>
    <row r="27" spans="1:7" x14ac:dyDescent="0.25">
      <c r="A27" s="20" t="s">
        <v>22</v>
      </c>
      <c r="B27" s="21">
        <f>SUM(B28:B35)</f>
        <v>0</v>
      </c>
      <c r="C27" s="21">
        <f t="shared" ref="C27:G27" si="3">SUM(C28:C35)</f>
        <v>26238306.629999999</v>
      </c>
      <c r="D27" s="21">
        <f t="shared" si="3"/>
        <v>26238306.629999999</v>
      </c>
      <c r="E27" s="21">
        <f t="shared" si="3"/>
        <v>2458614.42</v>
      </c>
      <c r="F27" s="21">
        <f t="shared" si="3"/>
        <v>2458614.42</v>
      </c>
      <c r="G27" s="21">
        <f t="shared" si="3"/>
        <v>23779692.210000001</v>
      </c>
    </row>
    <row r="28" spans="1:7" x14ac:dyDescent="0.25">
      <c r="A28" s="2" t="s">
        <v>23</v>
      </c>
      <c r="B28" s="22">
        <v>0</v>
      </c>
      <c r="C28" s="23">
        <v>26238306.629999999</v>
      </c>
      <c r="D28" s="34">
        <f t="shared" ref="D28" si="4">B28+C28</f>
        <v>26238306.629999999</v>
      </c>
      <c r="E28" s="23">
        <v>2458614.42</v>
      </c>
      <c r="F28" s="23">
        <v>2458614.42</v>
      </c>
      <c r="G28" s="34">
        <f t="shared" ref="G28" si="5">D28-E28</f>
        <v>23779692.210000001</v>
      </c>
    </row>
    <row r="29" spans="1:7" x14ac:dyDescent="0.25">
      <c r="A29" s="24" t="s">
        <v>14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24" t="s">
        <v>15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4" t="s">
        <v>16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24" t="s">
        <v>17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25">
      <c r="A33" s="24" t="s">
        <v>18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25">
      <c r="A34" s="24" t="s">
        <v>19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x14ac:dyDescent="0.25">
      <c r="A35" s="24" t="s">
        <v>20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8" t="s">
        <v>21</v>
      </c>
      <c r="B36" s="19"/>
      <c r="C36" s="19"/>
      <c r="D36" s="19"/>
      <c r="E36" s="19"/>
      <c r="F36" s="19"/>
      <c r="G36" s="19"/>
    </row>
    <row r="37" spans="1:7" x14ac:dyDescent="0.25">
      <c r="A37" s="20" t="s">
        <v>7</v>
      </c>
      <c r="B37" s="21">
        <f>SUM(B27,B9)</f>
        <v>1157226773.74</v>
      </c>
      <c r="C37" s="21">
        <f t="shared" ref="C37:G37" si="6">SUM(C27,C9)</f>
        <v>140577587.89000002</v>
      </c>
      <c r="D37" s="21">
        <f t="shared" si="6"/>
        <v>1297804361.6300001</v>
      </c>
      <c r="E37" s="21">
        <f t="shared" si="6"/>
        <v>465568736.71999997</v>
      </c>
      <c r="F37" s="21">
        <f t="shared" si="6"/>
        <v>463898695.75</v>
      </c>
      <c r="G37" s="21">
        <f t="shared" si="6"/>
        <v>832235624.91000009</v>
      </c>
    </row>
    <row r="38" spans="1:7" x14ac:dyDescent="0.25">
      <c r="A38" s="25"/>
      <c r="B38" s="25"/>
      <c r="C38" s="25"/>
      <c r="D38" s="25"/>
      <c r="E38" s="25"/>
      <c r="F38" s="25"/>
      <c r="G38" s="25"/>
    </row>
    <row r="39" spans="1:7" x14ac:dyDescent="0.25">
      <c r="A39" s="1"/>
      <c r="B39" s="26">
        <f>+B37-'[1]Formato 6 a)'!B159</f>
        <v>0</v>
      </c>
      <c r="C39" s="26"/>
      <c r="D39" s="26"/>
      <c r="E39" s="26"/>
      <c r="F39" s="26"/>
      <c r="G39" s="26"/>
    </row>
    <row r="40" spans="1:7" x14ac:dyDescent="0.25">
      <c r="A40" s="1"/>
      <c r="B40" s="1"/>
      <c r="C40" s="1"/>
      <c r="D40" s="1"/>
      <c r="E40" s="1"/>
      <c r="F40" s="1"/>
      <c r="G40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6:G27 B36:G37 B9:G9" xr:uid="{AC9CB1AD-126B-4B04-853C-0151980EC512}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2025-07-29T16:38:45Z</cp:lastPrinted>
  <dcterms:created xsi:type="dcterms:W3CDTF">2018-11-21T18:09:30Z</dcterms:created>
  <dcterms:modified xsi:type="dcterms:W3CDTF">2025-07-29T16:40:14Z</dcterms:modified>
</cp:coreProperties>
</file>