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LEY CONTABLBE\segundo trimestre\"/>
    </mc:Choice>
  </mc:AlternateContent>
  <xr:revisionPtr revIDLastSave="0" documentId="8_{6F1EE734-9E77-4753-9317-40FB3F2B8774}" xr6:coauthVersionLast="47" xr6:coauthVersionMax="47" xr10:uidLastSave="{00000000-0000-0000-0000-000000000000}"/>
  <bookViews>
    <workbookView xWindow="-120" yWindow="-120" windowWidth="20730" windowHeight="11040" xr2:uid="{A863B0B9-5E91-47D5-B750-B531A1E5617C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G28" i="1" s="1"/>
  <c r="G27" i="1" s="1"/>
  <c r="F27" i="1"/>
  <c r="F37" i="1" s="1"/>
  <c r="F39" i="1" s="1"/>
  <c r="E27" i="1"/>
  <c r="E37" i="1" s="1"/>
  <c r="E39" i="1" s="1"/>
  <c r="D27" i="1"/>
  <c r="D37" i="1" s="1"/>
  <c r="D39" i="1" s="1"/>
  <c r="C27" i="1"/>
  <c r="C37" i="1" s="1"/>
  <c r="C39" i="1" s="1"/>
  <c r="B27" i="1"/>
  <c r="B37" i="1" s="1"/>
  <c r="B39" i="1" s="1"/>
  <c r="G25" i="1"/>
  <c r="D25" i="1"/>
  <c r="D24" i="1"/>
  <c r="G24" i="1" s="1"/>
  <c r="G23" i="1"/>
  <c r="D23" i="1"/>
  <c r="D22" i="1"/>
  <c r="G22" i="1" s="1"/>
  <c r="G21" i="1"/>
  <c r="D21" i="1"/>
  <c r="D20" i="1"/>
  <c r="G20" i="1" s="1"/>
  <c r="G19" i="1"/>
  <c r="D19" i="1"/>
  <c r="D18" i="1"/>
  <c r="G18" i="1" s="1"/>
  <c r="G17" i="1"/>
  <c r="D17" i="1"/>
  <c r="D16" i="1"/>
  <c r="G16" i="1" s="1"/>
  <c r="G15" i="1"/>
  <c r="D15" i="1"/>
  <c r="D14" i="1"/>
  <c r="G14" i="1" s="1"/>
  <c r="G13" i="1"/>
  <c r="D13" i="1"/>
  <c r="D12" i="1"/>
  <c r="G12" i="1" s="1"/>
  <c r="D11" i="1"/>
  <c r="G11" i="1" s="1"/>
  <c r="D10" i="1"/>
  <c r="G10" i="1" s="1"/>
  <c r="F9" i="1"/>
  <c r="E9" i="1"/>
  <c r="D9" i="1"/>
  <c r="C9" i="1"/>
  <c r="B9" i="1"/>
  <c r="A5" i="1"/>
  <c r="A2" i="1"/>
  <c r="G9" i="1" l="1"/>
  <c r="G37" i="1"/>
  <c r="G39" i="1" s="1"/>
</calcChain>
</file>

<file path=xl/sharedStrings.xml><?xml version="1.0" encoding="utf-8"?>
<sst xmlns="http://schemas.openxmlformats.org/spreadsheetml/2006/main" count="41" uniqueCount="39">
  <si>
    <t>Formato 6 b) Estado Analítico del Ejercicio del Presupuesto de Egresos Detallado - LDF 
                        (Clasificación Administrativa)</t>
  </si>
  <si>
    <t>Estado Analítico del Ejercicio del Presupuesto de Egresos Detallado - LDF</t>
  </si>
  <si>
    <t>Clasificación Administrativa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</si>
  <si>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</si>
  <si>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</si>
  <si>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</si>
  <si>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</si>
  <si>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</si>
  <si>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</si>
  <si>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</si>
  <si>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</si>
  <si>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</si>
  <si>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</si>
  <si>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211213018010000 DIRECCIÓN GENERAL SABES</t>
  </si>
  <si>
    <t>211213018020000 DIRECCIÓN DE ADMON Y FINANZAS SABES</t>
  </si>
  <si>
    <t>211213018030000 DIRECCIÓN ACADÉMICA SABES</t>
  </si>
  <si>
    <t>211213018040000 DIRECCIÓN DE BACHILLERATO SABES</t>
  </si>
  <si>
    <t>211213018040100 COORDINACIÓN REGIONAL 1 SABES</t>
  </si>
  <si>
    <t>211213018040200 COORDINACIÓN REGIONAL 2 SABES</t>
  </si>
  <si>
    <t>211213018040300 COORDINACIÓN REGIONAL 3 SABES</t>
  </si>
  <si>
    <t>211213018040400 COORDINACIÓN REGIONAL 4 SABES</t>
  </si>
  <si>
    <t>211213018040500 COORDINACIÓN REGIONAL 5 SABES</t>
  </si>
  <si>
    <t>211213018040600 COORDINACIÓN REGIONAL 6 SABES</t>
  </si>
  <si>
    <t>211213018040700 COORDINACIÓN REGIONAL 7 SABES</t>
  </si>
  <si>
    <t>211213018050000 DIRECCIÓN DE UNIVERSIDAD SABES</t>
  </si>
  <si>
    <t>211213018060000 DIRECCIÓN DE PLANEACIÓN SABES</t>
  </si>
  <si>
    <t>211213018070000 DIRECCIÓN DE VINCULACIÓN SABES</t>
  </si>
  <si>
    <t>211213018080000 DIR DE DESARR HUMANO Y ORGANIZACIO SABES</t>
  </si>
  <si>
    <t>211213018A10000 ÓRGANO INTERNO DE CONTROL SABES</t>
  </si>
  <si>
    <t>*</t>
  </si>
  <si>
    <t>II. Gasto Etiquetado (II=A+B+C+D+E+F+G+H)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</si>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</sst>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_ ;\-#,##0\ 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 tint="-0.149998474074526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indent="3"/>
    </xf>
    <xf numFmtId="4" fontId="2" fillId="0" borderId="12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left" vertical="center" indent="6"/>
      <protection locked="0"/>
    </xf>
    <xf numFmtId="165" fontId="1" fillId="0" borderId="15" xfId="1" applyNumberFormat="1" applyFont="1" applyFill="1" applyBorder="1" applyAlignment="1" applyProtection="1">
      <alignment vertical="center"/>
      <protection locked="0"/>
    </xf>
    <xf numFmtId="165" fontId="0" fillId="0" borderId="15" xfId="1" applyNumberFormat="1" applyFont="1" applyFill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2" fillId="0" borderId="15" xfId="0" applyFont="1" applyBorder="1" applyAlignment="1">
      <alignment horizontal="left" vertical="center" indent="3"/>
    </xf>
    <xf numFmtId="4" fontId="2" fillId="0" borderId="15" xfId="0" applyNumberFormat="1" applyFont="1" applyBorder="1" applyAlignment="1" applyProtection="1">
      <alignment vertical="center"/>
      <protection locked="0"/>
    </xf>
    <xf numFmtId="4" fontId="0" fillId="0" borderId="15" xfId="0" applyNumberFormat="1" applyBorder="1" applyAlignment="1" applyProtection="1">
      <alignment horizontal="right" vertical="top"/>
      <protection locked="0"/>
    </xf>
    <xf numFmtId="165" fontId="1" fillId="0" borderId="15" xfId="2" applyNumberFormat="1" applyFont="1" applyFill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166" fontId="4" fillId="3" borderId="0" xfId="0" applyNumberFormat="1" applyFont="1" applyFill="1"/>
  </cellXfs>
  <cellStyles count="3">
    <cellStyle name="Millares" xfId="1" builtinId="3"/>
    <cellStyle name="Millares 2" xfId="2" xr:uid="{9CD65BB9-8F99-4990-8535-B1D34459DEA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4/ESTADOS%20FINANCIEROS/SEGUNDO%20TRIMESTRE/0361_IDF_Segundo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SISTEMA AVANZADO DE BACHILLERATO Y EDUCACION SUPERIOR EN EL ESTADO DE GTO.</v>
          </cell>
        </row>
      </sheetData>
      <sheetData sheetId="1"/>
      <sheetData sheetId="2">
        <row r="4">
          <cell r="A4" t="str">
            <v>Del 1 de Enero al 30 de Junoo de 2024 (b)</v>
          </cell>
        </row>
      </sheetData>
      <sheetData sheetId="3"/>
      <sheetData sheetId="4"/>
      <sheetData sheetId="5">
        <row r="159">
          <cell r="B159">
            <v>1118179185.96</v>
          </cell>
          <cell r="C159">
            <v>128765724.01999998</v>
          </cell>
          <cell r="D159">
            <v>1246944909.98</v>
          </cell>
          <cell r="E159">
            <v>451809628.39000005</v>
          </cell>
          <cell r="F159">
            <v>445936215.73000008</v>
          </cell>
          <cell r="G159">
            <v>795135281.59000003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65868-57DB-42E0-ACB4-911D9159B37C}">
  <dimension ref="A1:G39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ht="15" customHeight="1" x14ac:dyDescent="0.25">
      <c r="A2" s="4" t="str">
        <f>'[1]Formato 1'!A2</f>
        <v>SISTEMA AVANZADO DE BACHILLERATO Y EDUCACION SUPERIOR EN EL ESTADO DE GTO.</v>
      </c>
      <c r="B2" s="5"/>
      <c r="C2" s="5"/>
      <c r="D2" s="5"/>
      <c r="E2" s="5"/>
      <c r="F2" s="5"/>
      <c r="G2" s="6"/>
    </row>
    <row r="3" spans="1:7" ht="15" customHeight="1" x14ac:dyDescent="0.25">
      <c r="A3" s="7" t="s">
        <v>1</v>
      </c>
      <c r="B3" s="8"/>
      <c r="C3" s="8"/>
      <c r="D3" s="8"/>
      <c r="E3" s="8"/>
      <c r="F3" s="8"/>
      <c r="G3" s="9"/>
    </row>
    <row r="4" spans="1:7" ht="15" customHeight="1" x14ac:dyDescent="0.25">
      <c r="A4" s="7" t="s">
        <v>2</v>
      </c>
      <c r="B4" s="8"/>
      <c r="C4" s="8"/>
      <c r="D4" s="8"/>
      <c r="E4" s="8"/>
      <c r="F4" s="8"/>
      <c r="G4" s="9"/>
    </row>
    <row r="5" spans="1:7" ht="15" customHeight="1" x14ac:dyDescent="0.25">
      <c r="A5" s="7" t="str">
        <f>'[1]Formato 3'!A4</f>
        <v>Del 1 de Enero al 30 de Junoo de 2024 (b)</v>
      </c>
      <c r="B5" s="8"/>
      <c r="C5" s="8"/>
      <c r="D5" s="8"/>
      <c r="E5" s="8"/>
      <c r="F5" s="8"/>
      <c r="G5" s="9"/>
    </row>
    <row r="6" spans="1:7" x14ac:dyDescent="0.25">
      <c r="A6" s="10" t="s">
        <v>3</v>
      </c>
      <c r="B6" s="11"/>
      <c r="C6" s="11"/>
      <c r="D6" s="11"/>
      <c r="E6" s="11"/>
      <c r="F6" s="11"/>
      <c r="G6" s="12"/>
    </row>
    <row r="7" spans="1:7" ht="15" customHeight="1" x14ac:dyDescent="0.25">
      <c r="A7" s="13" t="s">
        <v>4</v>
      </c>
      <c r="B7" s="14" t="s">
        <v>5</v>
      </c>
      <c r="C7" s="14"/>
      <c r="D7" s="14"/>
      <c r="E7" s="14"/>
      <c r="F7" s="14"/>
      <c r="G7" s="15" t="s">
        <v>6</v>
      </c>
    </row>
    <row r="8" spans="1:7" ht="30" x14ac:dyDescent="0.25">
      <c r="A8" s="16"/>
      <c r="B8" s="17" t="s">
        <v>7</v>
      </c>
      <c r="C8" s="18" t="s">
        <v>8</v>
      </c>
      <c r="D8" s="17" t="s">
        <v>9</v>
      </c>
      <c r="E8" s="17" t="s">
        <v>10</v>
      </c>
      <c r="F8" s="17" t="s">
        <v>11</v>
      </c>
      <c r="G8" s="19"/>
    </row>
    <row r="9" spans="1:7" ht="15.75" customHeight="1" x14ac:dyDescent="0.25">
      <c r="A9" s="20" t="s">
        <v>12</v>
      </c>
      <c r="B9" s="21">
        <f>SUM(B10:B25)</f>
        <v>1118179185.96</v>
      </c>
      <c r="C9" s="21">
        <f t="shared" ref="C9:G9" si="0">SUM(C10:C25)</f>
        <v>122283326.77</v>
      </c>
      <c r="D9" s="21">
        <f t="shared" si="0"/>
        <v>1240462512.7300003</v>
      </c>
      <c r="E9" s="21">
        <f t="shared" si="0"/>
        <v>450980128.40999991</v>
      </c>
      <c r="F9" s="21">
        <f t="shared" si="0"/>
        <v>445106715.75000006</v>
      </c>
      <c r="G9" s="21">
        <f t="shared" si="0"/>
        <v>789482384.31999993</v>
      </c>
    </row>
    <row r="10" spans="1:7" x14ac:dyDescent="0.25">
      <c r="A10" s="22" t="s">
        <v>13</v>
      </c>
      <c r="B10" s="23">
        <v>26169671.780000001</v>
      </c>
      <c r="C10" s="23">
        <v>22440293.609999999</v>
      </c>
      <c r="D10" s="24">
        <f>B10+C10</f>
        <v>48609965.390000001</v>
      </c>
      <c r="E10" s="23">
        <v>9565411.6799999997</v>
      </c>
      <c r="F10" s="23">
        <v>9539128.6799999997</v>
      </c>
      <c r="G10" s="24">
        <f>D10-E10</f>
        <v>39044553.710000001</v>
      </c>
    </row>
    <row r="11" spans="1:7" x14ac:dyDescent="0.25">
      <c r="A11" s="22" t="s">
        <v>14</v>
      </c>
      <c r="B11" s="23">
        <v>34382854.590000004</v>
      </c>
      <c r="C11" s="23">
        <v>7466619.21</v>
      </c>
      <c r="D11" s="24">
        <f t="shared" ref="D11:D25" si="1">B11+C11</f>
        <v>41849473.800000004</v>
      </c>
      <c r="E11" s="23">
        <v>15927869.4</v>
      </c>
      <c r="F11" s="23">
        <v>15238231.470000001</v>
      </c>
      <c r="G11" s="24">
        <f t="shared" ref="G11:G25" si="2">D11-E11</f>
        <v>25921604.400000006</v>
      </c>
    </row>
    <row r="12" spans="1:7" x14ac:dyDescent="0.25">
      <c r="A12" s="22" t="s">
        <v>15</v>
      </c>
      <c r="B12" s="23">
        <v>17589100.109999999</v>
      </c>
      <c r="C12" s="23">
        <v>6962654</v>
      </c>
      <c r="D12" s="24">
        <f t="shared" si="1"/>
        <v>24551754.109999999</v>
      </c>
      <c r="E12" s="23">
        <v>6916699.1299999999</v>
      </c>
      <c r="F12" s="23">
        <v>6801595.1299999999</v>
      </c>
      <c r="G12" s="24">
        <f t="shared" si="2"/>
        <v>17635054.98</v>
      </c>
    </row>
    <row r="13" spans="1:7" x14ac:dyDescent="0.25">
      <c r="A13" s="22" t="s">
        <v>16</v>
      </c>
      <c r="B13" s="23">
        <v>115966997.48999999</v>
      </c>
      <c r="C13" s="23">
        <v>36295879.920000002</v>
      </c>
      <c r="D13" s="24">
        <f t="shared" si="1"/>
        <v>152262877.41</v>
      </c>
      <c r="E13" s="23">
        <v>35102224.299999997</v>
      </c>
      <c r="F13" s="23">
        <v>31228721.079999998</v>
      </c>
      <c r="G13" s="24">
        <f t="shared" si="2"/>
        <v>117160653.11</v>
      </c>
    </row>
    <row r="14" spans="1:7" x14ac:dyDescent="0.25">
      <c r="A14" s="22" t="s">
        <v>17</v>
      </c>
      <c r="B14" s="23">
        <v>68397637.049999997</v>
      </c>
      <c r="C14" s="23">
        <v>1625</v>
      </c>
      <c r="D14" s="24">
        <f t="shared" si="1"/>
        <v>68399262.049999997</v>
      </c>
      <c r="E14" s="23">
        <v>28967787.899999999</v>
      </c>
      <c r="F14" s="23">
        <v>28939997.609999999</v>
      </c>
      <c r="G14" s="24">
        <f t="shared" si="2"/>
        <v>39431474.149999999</v>
      </c>
    </row>
    <row r="15" spans="1:7" x14ac:dyDescent="0.25">
      <c r="A15" s="22" t="s">
        <v>18</v>
      </c>
      <c r="B15" s="23">
        <v>91035273.310000002</v>
      </c>
      <c r="C15" s="23">
        <v>0</v>
      </c>
      <c r="D15" s="24">
        <f t="shared" si="1"/>
        <v>91035273.310000002</v>
      </c>
      <c r="E15" s="23">
        <v>38690872.75</v>
      </c>
      <c r="F15" s="23">
        <v>38655898.780000001</v>
      </c>
      <c r="G15" s="24">
        <f t="shared" si="2"/>
        <v>52344400.560000002</v>
      </c>
    </row>
    <row r="16" spans="1:7" x14ac:dyDescent="0.25">
      <c r="A16" s="22" t="s">
        <v>19</v>
      </c>
      <c r="B16" s="23">
        <v>157239323.44999999</v>
      </c>
      <c r="C16" s="23">
        <v>17023.599999999999</v>
      </c>
      <c r="D16" s="24">
        <f t="shared" si="1"/>
        <v>157256347.04999998</v>
      </c>
      <c r="E16" s="23">
        <v>66258025.439999998</v>
      </c>
      <c r="F16" s="23">
        <v>66226706.020000003</v>
      </c>
      <c r="G16" s="24">
        <f t="shared" si="2"/>
        <v>90998321.609999985</v>
      </c>
    </row>
    <row r="17" spans="1:7" x14ac:dyDescent="0.25">
      <c r="A17" s="22" t="s">
        <v>20</v>
      </c>
      <c r="B17" s="23">
        <v>62514013.369999997</v>
      </c>
      <c r="C17" s="23">
        <v>0</v>
      </c>
      <c r="D17" s="24">
        <f t="shared" si="1"/>
        <v>62514013.369999997</v>
      </c>
      <c r="E17" s="23">
        <v>26454529.420000002</v>
      </c>
      <c r="F17" s="23">
        <v>26435393.449999999</v>
      </c>
      <c r="G17" s="24">
        <f t="shared" si="2"/>
        <v>36059483.949999996</v>
      </c>
    </row>
    <row r="18" spans="1:7" x14ac:dyDescent="0.25">
      <c r="A18" s="22" t="s">
        <v>21</v>
      </c>
      <c r="B18" s="23">
        <v>42314587.909999996</v>
      </c>
      <c r="C18" s="23">
        <v>6000</v>
      </c>
      <c r="D18" s="24">
        <f t="shared" si="1"/>
        <v>42320587.909999996</v>
      </c>
      <c r="E18" s="23">
        <v>17877794.670000002</v>
      </c>
      <c r="F18" s="23">
        <v>17847555.210000001</v>
      </c>
      <c r="G18" s="24">
        <f t="shared" si="2"/>
        <v>24442793.239999995</v>
      </c>
    </row>
    <row r="19" spans="1:7" x14ac:dyDescent="0.25">
      <c r="A19" s="22" t="s">
        <v>22</v>
      </c>
      <c r="B19" s="23">
        <v>108569045.09999999</v>
      </c>
      <c r="C19" s="23">
        <v>0</v>
      </c>
      <c r="D19" s="24">
        <f t="shared" si="1"/>
        <v>108569045.09999999</v>
      </c>
      <c r="E19" s="23">
        <v>46148519.140000001</v>
      </c>
      <c r="F19" s="23">
        <v>46126143.240000002</v>
      </c>
      <c r="G19" s="24">
        <f t="shared" si="2"/>
        <v>62420525.959999993</v>
      </c>
    </row>
    <row r="20" spans="1:7" x14ac:dyDescent="0.25">
      <c r="A20" s="22" t="s">
        <v>23</v>
      </c>
      <c r="B20" s="23">
        <v>166007164.43000001</v>
      </c>
      <c r="C20" s="23">
        <v>-7468</v>
      </c>
      <c r="D20" s="24">
        <f t="shared" si="1"/>
        <v>165999696.43000001</v>
      </c>
      <c r="E20" s="23">
        <v>71037986.969999999</v>
      </c>
      <c r="F20" s="23">
        <v>71032339.489999995</v>
      </c>
      <c r="G20" s="24">
        <f t="shared" si="2"/>
        <v>94961709.460000008</v>
      </c>
    </row>
    <row r="21" spans="1:7" x14ac:dyDescent="0.25">
      <c r="A21" s="22" t="s">
        <v>24</v>
      </c>
      <c r="B21" s="23">
        <v>163539407.87</v>
      </c>
      <c r="C21" s="23">
        <v>8981373.1300000008</v>
      </c>
      <c r="D21" s="24">
        <f t="shared" si="1"/>
        <v>172520781</v>
      </c>
      <c r="E21" s="23">
        <v>60470953.210000001</v>
      </c>
      <c r="F21" s="23">
        <v>59982547.350000001</v>
      </c>
      <c r="G21" s="24">
        <f t="shared" si="2"/>
        <v>112049827.78999999</v>
      </c>
    </row>
    <row r="22" spans="1:7" x14ac:dyDescent="0.25">
      <c r="A22" s="22" t="s">
        <v>25</v>
      </c>
      <c r="B22" s="23">
        <v>25226307.75</v>
      </c>
      <c r="C22" s="23">
        <v>34727484.420000002</v>
      </c>
      <c r="D22" s="24">
        <f t="shared" si="1"/>
        <v>59953792.170000002</v>
      </c>
      <c r="E22" s="23">
        <v>15496773.810000001</v>
      </c>
      <c r="F22" s="23">
        <v>15496773.810000001</v>
      </c>
      <c r="G22" s="24">
        <f t="shared" si="2"/>
        <v>44457018.359999999</v>
      </c>
    </row>
    <row r="23" spans="1:7" x14ac:dyDescent="0.25">
      <c r="A23" s="22" t="s">
        <v>26</v>
      </c>
      <c r="B23" s="23">
        <v>9704173.5099999998</v>
      </c>
      <c r="C23" s="23">
        <v>1782308.19</v>
      </c>
      <c r="D23" s="24">
        <f t="shared" si="1"/>
        <v>11486481.699999999</v>
      </c>
      <c r="E23" s="23">
        <v>3634409.02</v>
      </c>
      <c r="F23" s="23">
        <v>3615412.86</v>
      </c>
      <c r="G23" s="24">
        <f t="shared" si="2"/>
        <v>7852072.6799999997</v>
      </c>
    </row>
    <row r="24" spans="1:7" x14ac:dyDescent="0.25">
      <c r="A24" s="22" t="s">
        <v>27</v>
      </c>
      <c r="B24" s="23">
        <v>26776679.219999999</v>
      </c>
      <c r="C24" s="23">
        <v>3597497.69</v>
      </c>
      <c r="D24" s="24">
        <f t="shared" si="1"/>
        <v>30374176.91</v>
      </c>
      <c r="E24" s="23">
        <v>7736824.5</v>
      </c>
      <c r="F24" s="23">
        <v>7246824.5</v>
      </c>
      <c r="G24" s="24">
        <f t="shared" si="2"/>
        <v>22637352.41</v>
      </c>
    </row>
    <row r="25" spans="1:7" x14ac:dyDescent="0.25">
      <c r="A25" s="22" t="s">
        <v>28</v>
      </c>
      <c r="B25" s="23">
        <v>2746949.02</v>
      </c>
      <c r="C25" s="23">
        <v>12036</v>
      </c>
      <c r="D25" s="24">
        <f t="shared" si="1"/>
        <v>2758985.02</v>
      </c>
      <c r="E25" s="23">
        <v>693447.07</v>
      </c>
      <c r="F25" s="23">
        <v>693447.07</v>
      </c>
      <c r="G25" s="24">
        <f t="shared" si="2"/>
        <v>2065537.9500000002</v>
      </c>
    </row>
    <row r="26" spans="1:7" x14ac:dyDescent="0.25">
      <c r="A26" s="25" t="s">
        <v>29</v>
      </c>
      <c r="B26" s="26"/>
      <c r="C26" s="26"/>
      <c r="D26" s="26"/>
      <c r="E26" s="26"/>
      <c r="F26" s="26"/>
      <c r="G26" s="26"/>
    </row>
    <row r="27" spans="1:7" x14ac:dyDescent="0.25">
      <c r="A27" s="27" t="s">
        <v>30</v>
      </c>
      <c r="B27" s="28">
        <f>SUM(B28:B35)</f>
        <v>0</v>
      </c>
      <c r="C27" s="28">
        <f t="shared" ref="C27:G27" si="3">SUM(C28:C35)</f>
        <v>6482397.25</v>
      </c>
      <c r="D27" s="28">
        <f t="shared" si="3"/>
        <v>6482397.25</v>
      </c>
      <c r="E27" s="28">
        <f t="shared" si="3"/>
        <v>829499.98</v>
      </c>
      <c r="F27" s="28">
        <f t="shared" si="3"/>
        <v>829499.98</v>
      </c>
      <c r="G27" s="28">
        <f t="shared" si="3"/>
        <v>5652897.2699999996</v>
      </c>
    </row>
    <row r="28" spans="1:7" x14ac:dyDescent="0.25">
      <c r="A28" s="22" t="s">
        <v>13</v>
      </c>
      <c r="B28" s="29">
        <v>0</v>
      </c>
      <c r="C28" s="29">
        <v>6482397.25</v>
      </c>
      <c r="D28" s="24">
        <f t="shared" ref="D28" si="4">B28+C28</f>
        <v>6482397.25</v>
      </c>
      <c r="E28" s="30">
        <v>829499.98</v>
      </c>
      <c r="F28" s="30">
        <v>829499.98</v>
      </c>
      <c r="G28" s="24">
        <f t="shared" ref="G28" si="5">D28-E28</f>
        <v>5652897.2699999996</v>
      </c>
    </row>
    <row r="29" spans="1:7" x14ac:dyDescent="0.25">
      <c r="A29" s="22" t="s">
        <v>31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25">
      <c r="A30" s="22" t="s">
        <v>32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25">
      <c r="A31" s="22" t="s">
        <v>33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25">
      <c r="A32" s="22" t="s">
        <v>34</v>
      </c>
      <c r="B32" s="29">
        <v>0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</row>
    <row r="33" spans="1:7" x14ac:dyDescent="0.25">
      <c r="A33" s="22" t="s">
        <v>35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</row>
    <row r="34" spans="1:7" x14ac:dyDescent="0.25">
      <c r="A34" s="22" t="s">
        <v>36</v>
      </c>
      <c r="B34" s="29">
        <v>0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</row>
    <row r="35" spans="1:7" x14ac:dyDescent="0.25">
      <c r="A35" s="22" t="s">
        <v>37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</row>
    <row r="36" spans="1:7" x14ac:dyDescent="0.25">
      <c r="A36" s="25" t="s">
        <v>29</v>
      </c>
      <c r="B36" s="26"/>
      <c r="C36" s="26"/>
      <c r="D36" s="26"/>
      <c r="E36" s="26"/>
      <c r="F36" s="26"/>
      <c r="G36" s="26"/>
    </row>
    <row r="37" spans="1:7" x14ac:dyDescent="0.25">
      <c r="A37" s="27" t="s">
        <v>38</v>
      </c>
      <c r="B37" s="28">
        <f>SUM(B27,B9)</f>
        <v>1118179185.96</v>
      </c>
      <c r="C37" s="28">
        <f t="shared" ref="C37:G37" si="6">SUM(C27,C9)</f>
        <v>128765724.02</v>
      </c>
      <c r="D37" s="28">
        <f t="shared" si="6"/>
        <v>1246944909.9800003</v>
      </c>
      <c r="E37" s="28">
        <f t="shared" si="6"/>
        <v>451809628.38999993</v>
      </c>
      <c r="F37" s="28">
        <f t="shared" si="6"/>
        <v>445936215.73000008</v>
      </c>
      <c r="G37" s="28">
        <f t="shared" si="6"/>
        <v>795135281.58999991</v>
      </c>
    </row>
    <row r="38" spans="1:7" x14ac:dyDescent="0.25">
      <c r="A38" s="31"/>
      <c r="B38" s="31"/>
      <c r="C38" s="31"/>
      <c r="D38" s="31"/>
      <c r="E38" s="31"/>
      <c r="F38" s="31"/>
      <c r="G38" s="31"/>
    </row>
    <row r="39" spans="1:7" x14ac:dyDescent="0.25">
      <c r="B39" s="32">
        <f>+B37-'[1]Formato 6 a)'!B159</f>
        <v>0</v>
      </c>
      <c r="C39" s="32">
        <f>+C37-'[1]Formato 6 a)'!C159</f>
        <v>0</v>
      </c>
      <c r="D39" s="32">
        <f>+D37-'[1]Formato 6 a)'!D159</f>
        <v>0</v>
      </c>
      <c r="E39" s="32">
        <f>+E37-'[1]Formato 6 a)'!E159</f>
        <v>0</v>
      </c>
      <c r="F39" s="32">
        <f>+F37-'[1]Formato 6 a)'!F159</f>
        <v>0</v>
      </c>
      <c r="G39" s="32">
        <f>+G37-'[1]Formato 6 a)'!G159</f>
        <v>0</v>
      </c>
    </row>
  </sheetData>
  <mergeCells count="4">
    <mergeCell ref="A1:G1"/>
    <mergeCell ref="A7:A8"/>
    <mergeCell ref="B7:F7"/>
    <mergeCell ref="G7:G8"/>
  </mergeCells>
  <dataValidations count="1">
    <dataValidation type="decimal" allowBlank="1" showInputMessage="1" showErrorMessage="1" sqref="B26:G27 B36:G37 B9:G9" xr:uid="{475CCEA8-99DD-472F-AB58-C764B8C69367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LOPEZ GARCIA CATALINA MONICA</dc:creator>
  <cp:lastModifiedBy>LOPEZ GARCIA CATALINA MONICA</cp:lastModifiedBy>
  <dcterms:created xsi:type="dcterms:W3CDTF">2024-07-22T23:25:00Z</dcterms:created>
  <dcterms:modified xsi:type="dcterms:W3CDTF">2024-07-22T23:25:51Z</dcterms:modified>
</cp:coreProperties>
</file>