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8_{62493421-AA0A-4488-BF52-BAC426AF6E0C}" xr6:coauthVersionLast="47" xr6:coauthVersionMax="47" xr10:uidLastSave="{00000000-0000-0000-0000-000000000000}"/>
  <bookViews>
    <workbookView xWindow="-120" yWindow="-120" windowWidth="29040" windowHeight="15720" xr2:uid="{7F5C718B-31D4-4444-B58E-BE4BCB0AF7F4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G28" i="1" s="1"/>
  <c r="G27" i="1" s="1"/>
  <c r="F27" i="1"/>
  <c r="F37" i="1" s="1"/>
  <c r="F39" i="1" s="1"/>
  <c r="E27" i="1"/>
  <c r="E37" i="1" s="1"/>
  <c r="E39" i="1" s="1"/>
  <c r="D27" i="1"/>
  <c r="D37" i="1" s="1"/>
  <c r="D39" i="1" s="1"/>
  <c r="C27" i="1"/>
  <c r="C37" i="1" s="1"/>
  <c r="C39" i="1" s="1"/>
  <c r="B27" i="1"/>
  <c r="B37" i="1" s="1"/>
  <c r="B39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D9" i="1"/>
  <c r="C9" i="1"/>
  <c r="B9" i="1"/>
  <c r="A5" i="1"/>
  <c r="A2" i="1"/>
  <c r="G9" i="1" l="1"/>
  <c r="G37" i="1" s="1"/>
  <c r="G39" i="1" s="1"/>
</calcChain>
</file>

<file path=xl/sharedStrings.xml><?xml version="1.0" encoding="utf-8"?>
<sst xmlns="http://schemas.openxmlformats.org/spreadsheetml/2006/main" count="42" uniqueCount="40">
  <si>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</si>
  <si>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</si>
  <si>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</si>
  <si>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</si>
  <si>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</si>
  <si>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</si>
  <si>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</si>
  <si>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</si>
  <si>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</si>
  <si>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</si>
  <si>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</si>
  <si>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</si>
  <si>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</si>
  <si>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211213018010000 DIRECCIÓN GENERAL SABES</t>
  </si>
  <si>
    <t>211213018020000 DIRECCIÓN DE ADMON Y FINANZAS SABES</t>
  </si>
  <si>
    <t>211213018030000 DIRECCIÓN ACADÉMICA SABES</t>
  </si>
  <si>
    <t>211213018040000 DIRECCIÓN DE BACHILLERATO SABES</t>
  </si>
  <si>
    <t>211213018040100 COORDINACIÓN REGIONAL 1 SABES</t>
  </si>
  <si>
    <t>211213018040200 COORDINACIÓN REGIONAL 2 SABES</t>
  </si>
  <si>
    <t>211213018040300 COORDINACIÓN REGIONAL 3 SABES</t>
  </si>
  <si>
    <t>211213018040400 COORDINACIÓN REGIONAL 4 SABES</t>
  </si>
  <si>
    <t>211213018040500 COORDINACIÓN REGIONAL 5 SABES</t>
  </si>
  <si>
    <t>211213018040600 COORDINACIÓN REGIONAL 6 SABES</t>
  </si>
  <si>
    <t>211213018040700 COORDINACIÓN REGIONAL 7 SABES</t>
  </si>
  <si>
    <t>211213018050000 DIRECCIÓN DE UNIVERSIDAD SABES</t>
  </si>
  <si>
    <t>211213018060000 DIRECCIÓN DE PLANEACIÓN SABES</t>
  </si>
  <si>
    <t>211213018070000 DIRECCIÓN DE VINCULACIÓN SABES</t>
  </si>
  <si>
    <t>211213018080000 DIR DE DESARR HUMANO Y ORGANIZACIO SABES</t>
  </si>
  <si>
    <t>211213018A10000 ÓRGANO INTERNO DE CONTROL SABES</t>
  </si>
  <si>
    <t>*</t>
  </si>
  <si>
    <t>II. Gasto Etiquetado (II=A+B+C+D+E+F+G+H)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</si>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</sst>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0_ ;\-#,##0.00\ "/>
    <numFmt numFmtId="166" formatCode="#,##0_ ;\-#,##0\ "/>
    <numFmt numFmtId="167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165" fontId="1" fillId="0" borderId="15" xfId="1" applyNumberFormat="1" applyFont="1" applyFill="1" applyBorder="1" applyAlignment="1" applyProtection="1">
      <alignment vertical="center"/>
      <protection locked="0"/>
    </xf>
    <xf numFmtId="166" fontId="1" fillId="0" borderId="15" xfId="2" applyNumberFormat="1" applyFont="1" applyFill="1" applyBorder="1" applyAlignment="1" applyProtection="1">
      <alignment vertical="center"/>
      <protection locked="0"/>
    </xf>
    <xf numFmtId="165" fontId="0" fillId="0" borderId="15" xfId="1" applyNumberFormat="1" applyFont="1" applyFill="1" applyBorder="1" applyAlignment="1" applyProtection="1">
      <alignment vertical="center"/>
      <protection locked="0"/>
    </xf>
    <xf numFmtId="166" fontId="0" fillId="0" borderId="15" xfId="1" applyNumberFormat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vertical="center"/>
    </xf>
    <xf numFmtId="167" fontId="4" fillId="3" borderId="0" xfId="0" applyNumberFormat="1" applyFont="1" applyFill="1"/>
    <xf numFmtId="0" fontId="5" fillId="3" borderId="0" xfId="3" applyFill="1" applyAlignment="1" applyProtection="1">
      <alignment horizontal="left" vertical="top" indent="1"/>
      <protection locked="0"/>
    </xf>
    <xf numFmtId="0" fontId="6" fillId="3" borderId="0" xfId="3" applyFont="1" applyFill="1" applyAlignment="1" applyProtection="1">
      <alignment vertical="top" wrapText="1"/>
      <protection locked="0"/>
    </xf>
    <xf numFmtId="4" fontId="6" fillId="3" borderId="0" xfId="3" applyNumberFormat="1" applyFont="1" applyFill="1" applyAlignment="1" applyProtection="1">
      <alignment vertical="top"/>
      <protection locked="0"/>
    </xf>
  </cellXfs>
  <cellStyles count="4">
    <cellStyle name="Millares" xfId="1" builtinId="3"/>
    <cellStyle name="Millares 15" xfId="2" xr:uid="{DFFE4576-737B-4FE9-874B-AD9F62367C8F}"/>
    <cellStyle name="Normal" xfId="0" builtinId="0"/>
    <cellStyle name="Normal 2 2" xfId="3" xr:uid="{9BA85E90-A04D-40B2-81FC-CA374001BD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ESTADOS%20FINANCIEROS%202026\PRIMER%20TRIMESTRE%202026\0361_IDF_PEGT_BES_2601%20VALIDADO.xlsx" TargetMode="External"/><Relationship Id="rId1" Type="http://schemas.openxmlformats.org/officeDocument/2006/relationships/externalLinkPath" Target="/2026/ESTADOS%20FINANCIEROS%202026/PRIMER%20TRIMESTRE%202026/0361_IDF_PEGT_BES_2601%20VA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>
        <row r="4">
          <cell r="A4" t="str">
            <v>Del 01 de enero al 31 de marzo de 2026</v>
          </cell>
        </row>
      </sheetData>
      <sheetData sheetId="3"/>
      <sheetData sheetId="4"/>
      <sheetData sheetId="5">
        <row r="159">
          <cell r="B159">
            <v>1171231213.3</v>
          </cell>
          <cell r="C159">
            <v>82466833.49000001</v>
          </cell>
          <cell r="D159">
            <v>1253698046.79</v>
          </cell>
          <cell r="E159">
            <v>249431525.75000003</v>
          </cell>
          <cell r="F159">
            <v>245357402.17000002</v>
          </cell>
          <cell r="G159">
            <v>1004266521.0399998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B3B4C-AD61-4684-A96B-AA18415004B8}">
  <sheetPr>
    <outlinePr summaryBelow="0"/>
  </sheetPr>
  <dimension ref="A1:G45"/>
  <sheetViews>
    <sheetView showGridLines="0" tabSelected="1" zoomScale="90" zoomScaleNormal="90" workbookViewId="0">
      <selection activeCell="C18" sqref="C1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 xml:space="preserve"> SISTEMA AVANZADO DE BACHILLERATO Y EDUCACION SUPERIOR EN EL ESTADO DE GTO.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01 de enero al 31 de marzo de 2026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 t="shared" ref="B9:G9" si="0">SUM(B10:B25)</f>
        <v>1171231213.3000002</v>
      </c>
      <c r="C9" s="21">
        <f t="shared" si="0"/>
        <v>72238971.239999995</v>
      </c>
      <c r="D9" s="21">
        <f t="shared" si="0"/>
        <v>1243470184.5399997</v>
      </c>
      <c r="E9" s="21">
        <f t="shared" si="0"/>
        <v>242899194.93999997</v>
      </c>
      <c r="F9" s="21">
        <f t="shared" si="0"/>
        <v>238825071.36000001</v>
      </c>
      <c r="G9" s="21">
        <f t="shared" si="0"/>
        <v>1000570989.6000001</v>
      </c>
    </row>
    <row r="10" spans="1:7" x14ac:dyDescent="0.25">
      <c r="A10" s="22" t="s">
        <v>13</v>
      </c>
      <c r="B10" s="23">
        <v>26637575.41</v>
      </c>
      <c r="C10" s="24">
        <v>5739341.3099999996</v>
      </c>
      <c r="D10" s="25">
        <f>B10+C10</f>
        <v>32376916.719999999</v>
      </c>
      <c r="E10" s="24">
        <v>5665061.4900000002</v>
      </c>
      <c r="F10" s="24">
        <v>5175741.09</v>
      </c>
      <c r="G10" s="26">
        <f>D10-E10</f>
        <v>26711855.229999997</v>
      </c>
    </row>
    <row r="11" spans="1:7" x14ac:dyDescent="0.25">
      <c r="A11" s="22" t="s">
        <v>14</v>
      </c>
      <c r="B11" s="23">
        <v>40368065</v>
      </c>
      <c r="C11" s="24">
        <v>4057606.77</v>
      </c>
      <c r="D11" s="25">
        <f t="shared" ref="D11:D25" si="1">B11+C11</f>
        <v>44425671.770000003</v>
      </c>
      <c r="E11" s="24">
        <v>8723064.5199999996</v>
      </c>
      <c r="F11" s="24">
        <v>8702336.7200000007</v>
      </c>
      <c r="G11" s="26">
        <f t="shared" ref="G11:G25" si="2">D11-E11</f>
        <v>35702607.25</v>
      </c>
    </row>
    <row r="12" spans="1:7" x14ac:dyDescent="0.25">
      <c r="A12" s="22" t="s">
        <v>15</v>
      </c>
      <c r="B12" s="23">
        <v>18319719.780000001</v>
      </c>
      <c r="C12" s="24">
        <v>3728829.5</v>
      </c>
      <c r="D12" s="25">
        <f t="shared" si="1"/>
        <v>22048549.280000001</v>
      </c>
      <c r="E12" s="24">
        <v>5141045.0599999996</v>
      </c>
      <c r="F12" s="24">
        <v>5011377.05</v>
      </c>
      <c r="G12" s="26">
        <f t="shared" si="2"/>
        <v>16907504.220000003</v>
      </c>
    </row>
    <row r="13" spans="1:7" x14ac:dyDescent="0.25">
      <c r="A13" s="22" t="s">
        <v>16</v>
      </c>
      <c r="B13" s="23">
        <v>120999127.11</v>
      </c>
      <c r="C13" s="24">
        <v>24561222.829999998</v>
      </c>
      <c r="D13" s="25">
        <f t="shared" si="1"/>
        <v>145560349.94</v>
      </c>
      <c r="E13" s="24">
        <v>18072820.149999999</v>
      </c>
      <c r="F13" s="24">
        <v>16570408.67</v>
      </c>
      <c r="G13" s="26">
        <f t="shared" si="2"/>
        <v>127487529.78999999</v>
      </c>
    </row>
    <row r="14" spans="1:7" x14ac:dyDescent="0.25">
      <c r="A14" s="22" t="s">
        <v>17</v>
      </c>
      <c r="B14" s="23">
        <v>71615161.510000005</v>
      </c>
      <c r="C14" s="24">
        <v>18838.419999999998</v>
      </c>
      <c r="D14" s="25">
        <f t="shared" si="1"/>
        <v>71633999.930000007</v>
      </c>
      <c r="E14" s="24">
        <v>15334101.189999999</v>
      </c>
      <c r="F14" s="24">
        <v>15334101.189999999</v>
      </c>
      <c r="G14" s="26">
        <f t="shared" si="2"/>
        <v>56299898.74000001</v>
      </c>
    </row>
    <row r="15" spans="1:7" x14ac:dyDescent="0.25">
      <c r="A15" s="22" t="s">
        <v>18</v>
      </c>
      <c r="B15" s="23">
        <v>95437318.670000002</v>
      </c>
      <c r="C15" s="24">
        <v>3642.86</v>
      </c>
      <c r="D15" s="25">
        <f t="shared" si="1"/>
        <v>95440961.530000001</v>
      </c>
      <c r="E15" s="24">
        <v>20892453.34</v>
      </c>
      <c r="F15" s="24">
        <v>20892453.34</v>
      </c>
      <c r="G15" s="26">
        <f t="shared" si="2"/>
        <v>74548508.189999998</v>
      </c>
    </row>
    <row r="16" spans="1:7" x14ac:dyDescent="0.25">
      <c r="A16" s="22" t="s">
        <v>19</v>
      </c>
      <c r="B16" s="23">
        <v>162393260.08000001</v>
      </c>
      <c r="C16" s="24">
        <v>18133.580000000002</v>
      </c>
      <c r="D16" s="25">
        <f t="shared" si="1"/>
        <v>162411393.66000003</v>
      </c>
      <c r="E16" s="24">
        <v>35191845.759999998</v>
      </c>
      <c r="F16" s="24">
        <v>35191845.759999998</v>
      </c>
      <c r="G16" s="26">
        <f t="shared" si="2"/>
        <v>127219547.90000004</v>
      </c>
    </row>
    <row r="17" spans="1:7" x14ac:dyDescent="0.25">
      <c r="A17" s="22" t="s">
        <v>20</v>
      </c>
      <c r="B17" s="23">
        <v>65002725.049999997</v>
      </c>
      <c r="C17" s="24">
        <v>304000</v>
      </c>
      <c r="D17" s="25">
        <f t="shared" si="1"/>
        <v>65306725.049999997</v>
      </c>
      <c r="E17" s="24">
        <v>13940281.1</v>
      </c>
      <c r="F17" s="24">
        <v>13925081.1</v>
      </c>
      <c r="G17" s="26">
        <f t="shared" si="2"/>
        <v>51366443.949999996</v>
      </c>
    </row>
    <row r="18" spans="1:7" x14ac:dyDescent="0.25">
      <c r="A18" s="22" t="s">
        <v>21</v>
      </c>
      <c r="B18" s="23">
        <v>44237099.579999998</v>
      </c>
      <c r="C18" s="24">
        <v>17374.96</v>
      </c>
      <c r="D18" s="25">
        <f t="shared" si="1"/>
        <v>44254474.539999999</v>
      </c>
      <c r="E18" s="24">
        <v>9650020.1799999997</v>
      </c>
      <c r="F18" s="24">
        <v>9650020.1799999997</v>
      </c>
      <c r="G18" s="26">
        <f t="shared" si="2"/>
        <v>34604454.359999999</v>
      </c>
    </row>
    <row r="19" spans="1:7" x14ac:dyDescent="0.25">
      <c r="A19" s="22" t="s">
        <v>22</v>
      </c>
      <c r="B19" s="23">
        <v>113006839.77</v>
      </c>
      <c r="C19" s="24">
        <v>65356.98</v>
      </c>
      <c r="D19" s="25">
        <f t="shared" si="1"/>
        <v>113072196.75</v>
      </c>
      <c r="E19" s="24">
        <v>24664230.760000002</v>
      </c>
      <c r="F19" s="24">
        <v>24664230.760000002</v>
      </c>
      <c r="G19" s="26">
        <f t="shared" si="2"/>
        <v>88407965.989999995</v>
      </c>
    </row>
    <row r="20" spans="1:7" x14ac:dyDescent="0.25">
      <c r="A20" s="22" t="s">
        <v>23</v>
      </c>
      <c r="B20" s="23">
        <v>173333565.52000001</v>
      </c>
      <c r="C20" s="24">
        <v>38338.519999999997</v>
      </c>
      <c r="D20" s="25">
        <f t="shared" si="1"/>
        <v>173371904.04000002</v>
      </c>
      <c r="E20" s="24">
        <v>35121678.539999999</v>
      </c>
      <c r="F20" s="24">
        <v>35107819.560000002</v>
      </c>
      <c r="G20" s="26">
        <f t="shared" si="2"/>
        <v>138250225.50000003</v>
      </c>
    </row>
    <row r="21" spans="1:7" x14ac:dyDescent="0.25">
      <c r="A21" s="22" t="s">
        <v>24</v>
      </c>
      <c r="B21" s="23">
        <v>173805728.90000001</v>
      </c>
      <c r="C21" s="24">
        <v>13705286.189999999</v>
      </c>
      <c r="D21" s="25">
        <f t="shared" si="1"/>
        <v>187511015.09</v>
      </c>
      <c r="E21" s="24">
        <v>40464293.539999999</v>
      </c>
      <c r="F21" s="24">
        <v>38688976.579999998</v>
      </c>
      <c r="G21" s="26">
        <f t="shared" si="2"/>
        <v>147046721.55000001</v>
      </c>
    </row>
    <row r="22" spans="1:7" x14ac:dyDescent="0.25">
      <c r="A22" s="22" t="s">
        <v>25</v>
      </c>
      <c r="B22" s="23">
        <v>26840969.039999999</v>
      </c>
      <c r="C22" s="24">
        <v>17185312.969999999</v>
      </c>
      <c r="D22" s="25">
        <f t="shared" si="1"/>
        <v>44026282.009999998</v>
      </c>
      <c r="E22" s="24">
        <v>3698654.01</v>
      </c>
      <c r="F22" s="24">
        <v>3659464.86</v>
      </c>
      <c r="G22" s="26">
        <f t="shared" si="2"/>
        <v>40327628</v>
      </c>
    </row>
    <row r="23" spans="1:7" x14ac:dyDescent="0.25">
      <c r="A23" s="22" t="s">
        <v>26</v>
      </c>
      <c r="B23" s="23">
        <v>9994594.6300000008</v>
      </c>
      <c r="C23" s="24">
        <v>1783441.04</v>
      </c>
      <c r="D23" s="25">
        <f t="shared" si="1"/>
        <v>11778035.670000002</v>
      </c>
      <c r="E23" s="24">
        <v>1946382.59</v>
      </c>
      <c r="F23" s="24">
        <v>1933467.79</v>
      </c>
      <c r="G23" s="26">
        <f t="shared" si="2"/>
        <v>9831653.0800000019</v>
      </c>
    </row>
    <row r="24" spans="1:7" x14ac:dyDescent="0.25">
      <c r="A24" s="22" t="s">
        <v>27</v>
      </c>
      <c r="B24" s="23">
        <v>26370496.420000002</v>
      </c>
      <c r="C24" s="24">
        <v>1012245.31</v>
      </c>
      <c r="D24" s="25">
        <f t="shared" si="1"/>
        <v>27382741.73</v>
      </c>
      <c r="E24" s="24">
        <v>3837063.97</v>
      </c>
      <c r="F24" s="24">
        <v>3761547.97</v>
      </c>
      <c r="G24" s="26">
        <f t="shared" si="2"/>
        <v>23545677.760000002</v>
      </c>
    </row>
    <row r="25" spans="1:7" x14ac:dyDescent="0.25">
      <c r="A25" s="22" t="s">
        <v>28</v>
      </c>
      <c r="B25" s="23">
        <v>2868966.83</v>
      </c>
      <c r="C25" s="24">
        <v>0</v>
      </c>
      <c r="D25" s="25">
        <f t="shared" si="1"/>
        <v>2868966.83</v>
      </c>
      <c r="E25" s="24">
        <v>556198.74</v>
      </c>
      <c r="F25" s="24">
        <v>556198.74</v>
      </c>
      <c r="G25" s="26">
        <f t="shared" si="2"/>
        <v>2312768.09</v>
      </c>
    </row>
    <row r="26" spans="1:7" x14ac:dyDescent="0.25">
      <c r="A26" s="27" t="s">
        <v>29</v>
      </c>
      <c r="B26" s="28"/>
      <c r="C26" s="28"/>
      <c r="D26" s="28"/>
      <c r="E26" s="28"/>
      <c r="F26" s="28"/>
      <c r="G26" s="28"/>
    </row>
    <row r="27" spans="1:7" x14ac:dyDescent="0.25">
      <c r="A27" s="29" t="s">
        <v>30</v>
      </c>
      <c r="B27" s="30">
        <f t="shared" ref="B27:G27" si="3">SUM(B28:B35)</f>
        <v>0</v>
      </c>
      <c r="C27" s="30">
        <f t="shared" si="3"/>
        <v>10227862.18</v>
      </c>
      <c r="D27" s="30">
        <f t="shared" si="3"/>
        <v>10227862.18</v>
      </c>
      <c r="E27" s="30">
        <f t="shared" si="3"/>
        <v>6532330.8099999996</v>
      </c>
      <c r="F27" s="30">
        <f t="shared" si="3"/>
        <v>6532330.8099999996</v>
      </c>
      <c r="G27" s="30">
        <f t="shared" si="3"/>
        <v>3695531.37</v>
      </c>
    </row>
    <row r="28" spans="1:7" x14ac:dyDescent="0.25">
      <c r="A28" s="22" t="s">
        <v>13</v>
      </c>
      <c r="B28" s="31">
        <v>0</v>
      </c>
      <c r="C28" s="24">
        <v>10227862.18</v>
      </c>
      <c r="D28" s="26">
        <f>B28+C28</f>
        <v>10227862.18</v>
      </c>
      <c r="E28" s="24">
        <v>6532330.8099999996</v>
      </c>
      <c r="F28" s="24">
        <v>6532330.8099999996</v>
      </c>
      <c r="G28" s="26">
        <f>D28-E28</f>
        <v>3695531.37</v>
      </c>
    </row>
    <row r="29" spans="1:7" x14ac:dyDescent="0.25">
      <c r="A29" s="22" t="s">
        <v>31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x14ac:dyDescent="0.25">
      <c r="A30" s="22" t="s">
        <v>32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x14ac:dyDescent="0.25">
      <c r="A31" s="22" t="s">
        <v>33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x14ac:dyDescent="0.25">
      <c r="A32" s="22" t="s">
        <v>34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x14ac:dyDescent="0.25">
      <c r="A33" s="22" t="s">
        <v>35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x14ac:dyDescent="0.25">
      <c r="A34" s="22" t="s">
        <v>36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x14ac:dyDescent="0.25">
      <c r="A35" s="22" t="s">
        <v>37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x14ac:dyDescent="0.25">
      <c r="A36" s="27" t="s">
        <v>29</v>
      </c>
      <c r="B36" s="28"/>
      <c r="C36" s="28"/>
      <c r="D36" s="28"/>
      <c r="E36" s="28"/>
      <c r="F36" s="28"/>
      <c r="G36" s="28"/>
    </row>
    <row r="37" spans="1:7" x14ac:dyDescent="0.25">
      <c r="A37" s="29" t="s">
        <v>38</v>
      </c>
      <c r="B37" s="30">
        <f t="shared" ref="B37:G37" si="4">SUM(B27,B9)</f>
        <v>1171231213.3000002</v>
      </c>
      <c r="C37" s="30">
        <f t="shared" si="4"/>
        <v>82466833.419999987</v>
      </c>
      <c r="D37" s="30">
        <f t="shared" si="4"/>
        <v>1253698046.7199998</v>
      </c>
      <c r="E37" s="30">
        <f t="shared" si="4"/>
        <v>249431525.74999997</v>
      </c>
      <c r="F37" s="30">
        <f t="shared" si="4"/>
        <v>245357402.17000002</v>
      </c>
      <c r="G37" s="30">
        <f t="shared" si="4"/>
        <v>1004266520.9700001</v>
      </c>
    </row>
    <row r="38" spans="1:7" x14ac:dyDescent="0.25">
      <c r="A38" s="32"/>
      <c r="B38" s="32"/>
      <c r="C38" s="32"/>
      <c r="D38" s="32"/>
      <c r="E38" s="32"/>
      <c r="F38" s="32"/>
      <c r="G38" s="32"/>
    </row>
    <row r="39" spans="1:7" x14ac:dyDescent="0.25">
      <c r="B39" s="33">
        <f>+B37-'[1]Formato 6 a)'!B159</f>
        <v>0</v>
      </c>
      <c r="C39" s="33">
        <f>+C37-'[1]Formato 6 a)'!C159</f>
        <v>-7.0000022649765015E-2</v>
      </c>
      <c r="D39" s="33">
        <f>+D37-'[1]Formato 6 a)'!D159</f>
        <v>-7.0000171661376953E-2</v>
      </c>
      <c r="E39" s="33">
        <f>+E37-'[1]Formato 6 a)'!E159</f>
        <v>0</v>
      </c>
      <c r="F39" s="33">
        <f>+F37-'[1]Formato 6 a)'!F159</f>
        <v>0</v>
      </c>
      <c r="G39" s="33">
        <f>+G37-'[1]Formato 6 a)'!G159</f>
        <v>-6.999969482421875E-2</v>
      </c>
    </row>
    <row r="41" spans="1:7" x14ac:dyDescent="0.25">
      <c r="A41" s="34" t="s">
        <v>39</v>
      </c>
      <c r="B41" s="35"/>
      <c r="C41" s="36"/>
      <c r="D41" s="36"/>
    </row>
    <row r="42" spans="1:7" x14ac:dyDescent="0.25">
      <c r="A42" s="34"/>
      <c r="B42" s="35"/>
      <c r="C42" s="36"/>
      <c r="D42" s="36"/>
    </row>
    <row r="43" spans="1:7" x14ac:dyDescent="0.25">
      <c r="A43" s="34"/>
      <c r="B43" s="35"/>
      <c r="C43" s="36"/>
      <c r="D43" s="36"/>
    </row>
    <row r="44" spans="1:7" x14ac:dyDescent="0.25">
      <c r="A44" s="34"/>
      <c r="B44" s="35"/>
      <c r="C44" s="36"/>
      <c r="D44" s="36"/>
    </row>
    <row r="45" spans="1:7" x14ac:dyDescent="0.25">
      <c r="A45" s="35"/>
      <c r="B45" s="35"/>
      <c r="C45" s="36"/>
      <c r="D45" s="36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26:G27 B36:G37 B9:G9" xr:uid="{37AE125D-5A33-4A1B-B193-B1866625F606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2026-04-29T22:13:16Z</dcterms:created>
  <dcterms:modified xsi:type="dcterms:W3CDTF">2026-04-29T22:14:31Z</dcterms:modified>
</cp:coreProperties>
</file>