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D145" i="1"/>
  <c r="C145" i="1"/>
  <c r="H144" i="1"/>
  <c r="E144" i="1"/>
  <c r="E143" i="1"/>
  <c r="H143" i="1" s="1"/>
  <c r="H142" i="1"/>
  <c r="E142" i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G132" i="1"/>
  <c r="F132" i="1"/>
  <c r="E132" i="1"/>
  <c r="H132" i="1" s="1"/>
  <c r="D132" i="1"/>
  <c r="C132" i="1"/>
  <c r="E131" i="1"/>
  <c r="H131" i="1" s="1"/>
  <c r="H130" i="1"/>
  <c r="E130" i="1"/>
  <c r="E129" i="1"/>
  <c r="H129" i="1" s="1"/>
  <c r="G128" i="1"/>
  <c r="F128" i="1"/>
  <c r="E128" i="1"/>
  <c r="H128" i="1" s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G118" i="1"/>
  <c r="F118" i="1"/>
  <c r="E118" i="1"/>
  <c r="H118" i="1" s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G108" i="1"/>
  <c r="F108" i="1"/>
  <c r="E108" i="1"/>
  <c r="H108" i="1" s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G98" i="1"/>
  <c r="F98" i="1"/>
  <c r="E98" i="1"/>
  <c r="H98" i="1" s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G88" i="1"/>
  <c r="F88" i="1"/>
  <c r="E88" i="1"/>
  <c r="H88" i="1" s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H80" i="1" s="1"/>
  <c r="G80" i="1"/>
  <c r="F80" i="1"/>
  <c r="F79" i="1" s="1"/>
  <c r="E80" i="1"/>
  <c r="D80" i="1"/>
  <c r="C80" i="1"/>
  <c r="G79" i="1"/>
  <c r="D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E57" i="1"/>
  <c r="H57" i="1" s="1"/>
  <c r="D57" i="1"/>
  <c r="C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E43" i="1" s="1"/>
  <c r="H43" i="1" s="1"/>
  <c r="G43" i="1"/>
  <c r="F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F4" i="1" s="1"/>
  <c r="F154" i="1" s="1"/>
  <c r="D5" i="1"/>
  <c r="C5" i="1"/>
  <c r="G4" i="1"/>
  <c r="G154" i="1" s="1"/>
  <c r="D4" i="1"/>
  <c r="D154" i="1" s="1"/>
  <c r="C4" i="1"/>
  <c r="C154" i="1" s="1"/>
  <c r="E5" i="1" l="1"/>
  <c r="E4" i="1" s="1"/>
  <c r="E66" i="1"/>
  <c r="H66" i="1" s="1"/>
  <c r="H4" i="1" s="1"/>
  <c r="E70" i="1"/>
  <c r="H70" i="1" s="1"/>
  <c r="E141" i="1"/>
  <c r="H141" i="1" s="1"/>
  <c r="H79" i="1" s="1"/>
  <c r="E145" i="1"/>
  <c r="H145" i="1" s="1"/>
  <c r="H44" i="1"/>
  <c r="H154" i="1" l="1"/>
  <c r="E79" i="1"/>
  <c r="E154" i="1" s="1"/>
</calcChain>
</file>

<file path=xl/sharedStrings.xml><?xml version="1.0" encoding="utf-8"?>
<sst xmlns="http://schemas.openxmlformats.org/spreadsheetml/2006/main" count="285" uniqueCount="212">
  <si>
    <t>SISTEMA AVANZADO DE BACHILLERATO Y EDUCACION SUPERIOR EN EL ESTADO DE GTO.
Clasificación por Objeto del Gasto (Capítulo y Concepto)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</si>
  <si>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</si>
  <si>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</si>
  <si>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</si>
  <si>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</si>
  <si>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</si>
  <si>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</si>
  <si>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</si>
  <si>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</si>
  <si>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</si>
  <si>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</si>
  <si>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</si>
  <si>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</si>
  <si>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</si>
  <si>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</si>
  <si>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</si>
  <si>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</si>
  <si>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</si>
  <si>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</si>
  <si>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</si>
  <si>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</si>
  <si>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</si>
  <si>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</si>
  <si>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</si>
  <si>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</si>
  <si>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</si>
  <si>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</si>
  <si>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</si>
  <si>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</si>
  <si>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</si>
  <si>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</si>
  <si>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</si>
  <si>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</si>
  <si>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</si>
  <si>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</si>
  <si>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</si>
  <si>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</si>
  <si>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</si>
  <si>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</si>
  <si>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</si>
  <si>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</si>
  <si>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</si>
  <si>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</si>
  <si>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</si>
  <si>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</si>
  <si>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</si>
  <si>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</si>
  <si>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</si>
  <si>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</si>
  <si>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</si>
  <si>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</si>
  <si>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</si>
  <si>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</si>
  <si>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</si>
  <si>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</si>
  <si>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</si>
  <si>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</si>
  <si>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</si>
  <si>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</si>
  <si>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</si>
  <si>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</si>
  <si>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</si>
  <si>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</si>
  <si>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</si>
  <si>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</si>
  <si>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</si>
  <si>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</si>
  <si>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</si>
  <si>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</si>
  <si>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</si>
  <si>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</si>
  <si>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</si>
  <si>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</si>
  <si>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</si>
  <si>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</si>
  <si>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</si>
  <si>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</si>
  <si>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</si>
  <si>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</si>
  <si>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</si>
  <si>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</si>
  <si>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</si>
  <si>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</si>
  <si>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</si>
  <si>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</si>
  <si>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</si>
  <si>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</si>
  <si>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</si>
  <si>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</si>
  <si>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</si>
  <si>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</si>
  <si>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</si>
  <si>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</si>
  <si>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</si>
  <si>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</si>
  <si>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</si>
  <si>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</si>
  <si>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</si>
  <si>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</si>
  <si>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</si>
  <si>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</si>
  <si>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</si>
  <si>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</si>
  <si>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</si>
  <si>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</si>
  <si>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</si>
  <si>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</si>
  <si>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</si>
  <si>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</si>
  <si>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</si>
  <si>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</si>
  <si>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</si>
  <si>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</si>
  <si>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</si>
  <si>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</si>
  <si>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</si>
  <si>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</si>
  <si>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</si>
  <si>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</si>
  <si>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</si>
  <si>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</si>
  <si>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</si>
  <si>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</si>
  <si>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</si>
  <si>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</si>
  <si>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</si>
  <si>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</si>
  <si>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</si>
  <si>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</si>
  <si>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</si>
  <si>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</si>
  <si>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</si>
  <si>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</si>
  <si>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</si>
  <si>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</si>
  <si>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</si>
  <si>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</si>
  <si>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</si>
  <si>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</si>
  <si>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</si>
  <si>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</si>
  <si>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</si>
  <si>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</si>
  <si>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</si>
  <si>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</si>
  <si>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</si>
  <si>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</si>
  <si>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</si>
  <si>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</si>
  <si>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</si>
  <si>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</si>
  <si>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</si>
  <si>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</si>
  <si>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</si>
  <si>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</si>
  <si>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</si>
  <si>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</si>
  <si>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</si>
  <si>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</si>
  <si>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</si>
  <si>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</si>
  <si>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</si>
  <si>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</si>
  <si>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</si>
  <si>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</si>
  <si>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</si>
  <si>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</si>
  <si>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</si>
  <si>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</si>
  <si>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</si>
  <si>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</si>
  <si>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</si>
  <si>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</si>
  <si>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</si>
  <si>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</si>
  <si>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</si>
  <si>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</si>
  <si>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</si>
  <si>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</si>
  <si>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</si>
  <si>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</si>
  <si>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</si>
  <si>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</si>
  <si>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</si>
  <si>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</si>
  <si>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</si>
  <si>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</si>
  <si>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</si>
  <si>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</si>
  <si>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</si>
  <si>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</si>
  <si>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</si>
  <si>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</si>
  <si>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</si>
  <si>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</si>
  <si>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</si>
  <si>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</si>
  <si>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</si>
  <si>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</si>
  <si>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</si>
  <si>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</si>
  <si>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</si>
  <si>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</si>
  <si>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</si>
  <si>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</si>
  <si>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</si>
  <si>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</si>
  <si>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</si>
  <si>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</t>
  </si>
  <si>
    <t>______________________</t>
  </si>
  <si>
    <t>Director General del SABES
Mtro. Juan Luis Saldaña López</t>
  </si>
  <si>
    <t>Directora de Admón y Finanzas del SABES
CP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</si>
</sst>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center" indent="2"/>
    </xf>
    <xf numFmtId="4" fontId="4" fillId="3" borderId="11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top"/>
    </xf>
    <xf numFmtId="0" fontId="2" fillId="3" borderId="9" xfId="0" applyFont="1" applyFill="1" applyBorder="1"/>
    <xf numFmtId="0" fontId="7" fillId="3" borderId="10" xfId="0" applyFont="1" applyFill="1" applyBorder="1" applyAlignment="1">
      <alignment horizontal="left" vertical="center" indent="1"/>
    </xf>
    <xf numFmtId="4" fontId="7" fillId="3" borderId="11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 indent="2"/>
    </xf>
    <xf numFmtId="4" fontId="8" fillId="3" borderId="11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10" xfId="0" applyFont="1" applyFill="1" applyBorder="1" applyAlignment="1">
      <alignment horizontal="left" vertical="center" indent="1"/>
    </xf>
    <xf numFmtId="0" fontId="2" fillId="3" borderId="12" xfId="0" applyFont="1" applyFill="1" applyBorder="1"/>
    <xf numFmtId="0" fontId="8" fillId="3" borderId="1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vertical="center"/>
    </xf>
    <xf numFmtId="0" fontId="10" fillId="3" borderId="0" xfId="1" applyFont="1" applyFill="1" applyBorder="1" applyAlignment="1" applyProtection="1">
      <alignment vertical="top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A138" zoomScaleNormal="100" workbookViewId="0">
      <selection activeCell="B167" sqref="B167"/>
    </sheetView>
  </sheetViews>
  <sheetFormatPr baseColWidth="10" defaultRowHeight="12.75"/>
  <cols>
    <col min="1" max="1" width="4.83203125" style="4" customWidth="1"/>
    <col min="2" max="2" width="80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862283206.95000005</v>
      </c>
      <c r="D4" s="15">
        <f t="shared" ref="D4:H4" si="0">D5+D13+D23+D33+D43+D53+D57+D66+D70</f>
        <v>58512319.719999999</v>
      </c>
      <c r="E4" s="15">
        <f t="shared" si="0"/>
        <v>920795526.67000008</v>
      </c>
      <c r="F4" s="15">
        <f t="shared" si="0"/>
        <v>894903182.48000002</v>
      </c>
      <c r="G4" s="15">
        <f t="shared" si="0"/>
        <v>854034250.9799999</v>
      </c>
      <c r="H4" s="15">
        <f t="shared" si="0"/>
        <v>25892344.190000001</v>
      </c>
    </row>
    <row r="5" spans="1:8">
      <c r="A5" s="16" t="s">
        <v>10</v>
      </c>
      <c r="B5" s="17"/>
      <c r="C5" s="18">
        <f>SUM(C6:C12)</f>
        <v>685147404.95000005</v>
      </c>
      <c r="D5" s="18">
        <f t="shared" ref="D5:H5" si="1">SUM(D6:D12)</f>
        <v>-2018660.4899999995</v>
      </c>
      <c r="E5" s="18">
        <f t="shared" si="1"/>
        <v>683128744.46000004</v>
      </c>
      <c r="F5" s="18">
        <f t="shared" si="1"/>
        <v>683128744.46000004</v>
      </c>
      <c r="G5" s="18">
        <f t="shared" si="1"/>
        <v>678413577.54000008</v>
      </c>
      <c r="H5" s="18">
        <f t="shared" si="1"/>
        <v>0</v>
      </c>
    </row>
    <row r="6" spans="1:8">
      <c r="A6" s="19" t="s">
        <v>11</v>
      </c>
      <c r="B6" s="20" t="s">
        <v>12</v>
      </c>
      <c r="C6" s="21">
        <v>449899530</v>
      </c>
      <c r="D6" s="21">
        <v>879606.15</v>
      </c>
      <c r="E6" s="21">
        <f>C6+D6</f>
        <v>450779136.14999998</v>
      </c>
      <c r="F6" s="21">
        <v>450779136.14999998</v>
      </c>
      <c r="G6" s="21">
        <v>449937694.56999999</v>
      </c>
      <c r="H6" s="21">
        <f>E6-F6</f>
        <v>0</v>
      </c>
    </row>
    <row r="7" spans="1:8">
      <c r="A7" s="19" t="s">
        <v>13</v>
      </c>
      <c r="B7" s="20" t="s">
        <v>14</v>
      </c>
      <c r="C7" s="21">
        <v>150000</v>
      </c>
      <c r="D7" s="21">
        <v>0</v>
      </c>
      <c r="E7" s="21">
        <f t="shared" ref="E7:E12" si="2">C7+D7</f>
        <v>150000</v>
      </c>
      <c r="F7" s="21">
        <v>150000</v>
      </c>
      <c r="G7" s="21">
        <v>132936.75</v>
      </c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58402702.200000003</v>
      </c>
      <c r="D8" s="21">
        <v>-1305436.6299999999</v>
      </c>
      <c r="E8" s="21">
        <f t="shared" si="2"/>
        <v>57097265.57</v>
      </c>
      <c r="F8" s="21">
        <v>57097265.57</v>
      </c>
      <c r="G8" s="21">
        <v>56164480.130000003</v>
      </c>
      <c r="H8" s="21">
        <f t="shared" si="3"/>
        <v>0</v>
      </c>
    </row>
    <row r="9" spans="1:8">
      <c r="A9" s="19" t="s">
        <v>17</v>
      </c>
      <c r="B9" s="20" t="s">
        <v>18</v>
      </c>
      <c r="C9" s="21">
        <v>104688189</v>
      </c>
      <c r="D9" s="21">
        <v>-3054011.36</v>
      </c>
      <c r="E9" s="21">
        <f t="shared" si="2"/>
        <v>101634177.64</v>
      </c>
      <c r="F9" s="21">
        <v>101634177.64</v>
      </c>
      <c r="G9" s="21">
        <v>101634177.64</v>
      </c>
      <c r="H9" s="21">
        <f t="shared" si="3"/>
        <v>0</v>
      </c>
    </row>
    <row r="10" spans="1:8">
      <c r="A10" s="19" t="s">
        <v>19</v>
      </c>
      <c r="B10" s="20" t="s">
        <v>20</v>
      </c>
      <c r="C10" s="21">
        <v>72006983.75</v>
      </c>
      <c r="D10" s="21">
        <v>1208332.6100000001</v>
      </c>
      <c r="E10" s="21">
        <f t="shared" si="2"/>
        <v>73215316.359999999</v>
      </c>
      <c r="F10" s="21">
        <v>73215316.359999999</v>
      </c>
      <c r="G10" s="21">
        <v>70291439.709999993</v>
      </c>
      <c r="H10" s="21">
        <f t="shared" si="3"/>
        <v>0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0</v>
      </c>
      <c r="D12" s="21">
        <v>252848.74</v>
      </c>
      <c r="E12" s="21">
        <f t="shared" si="2"/>
        <v>252848.74</v>
      </c>
      <c r="F12" s="21">
        <v>252848.74</v>
      </c>
      <c r="G12" s="21">
        <v>252848.74</v>
      </c>
      <c r="H12" s="21">
        <f t="shared" si="3"/>
        <v>0</v>
      </c>
    </row>
    <row r="13" spans="1:8">
      <c r="A13" s="16" t="s">
        <v>25</v>
      </c>
      <c r="B13" s="17"/>
      <c r="C13" s="18">
        <f>SUM(C14:C22)</f>
        <v>53144386</v>
      </c>
      <c r="D13" s="18">
        <f t="shared" ref="D13:G13" si="4">SUM(D14:D22)</f>
        <v>-5311679.2</v>
      </c>
      <c r="E13" s="18">
        <f t="shared" si="4"/>
        <v>47832706.79999999</v>
      </c>
      <c r="F13" s="18">
        <f t="shared" si="4"/>
        <v>47832706.79999999</v>
      </c>
      <c r="G13" s="18">
        <f t="shared" si="4"/>
        <v>32114064.550000001</v>
      </c>
      <c r="H13" s="18">
        <f t="shared" si="3"/>
        <v>0</v>
      </c>
    </row>
    <row r="14" spans="1:8">
      <c r="A14" s="19" t="s">
        <v>26</v>
      </c>
      <c r="B14" s="20" t="s">
        <v>27</v>
      </c>
      <c r="C14" s="21">
        <v>40161728</v>
      </c>
      <c r="D14" s="21">
        <v>-3452968.13</v>
      </c>
      <c r="E14" s="21">
        <f t="shared" ref="E14:E22" si="5">C14+D14</f>
        <v>36708759.869999997</v>
      </c>
      <c r="F14" s="21">
        <v>36708759.869999997</v>
      </c>
      <c r="G14" s="21">
        <v>22494629.739999998</v>
      </c>
      <c r="H14" s="21">
        <f t="shared" si="3"/>
        <v>0</v>
      </c>
    </row>
    <row r="15" spans="1:8">
      <c r="A15" s="19" t="s">
        <v>28</v>
      </c>
      <c r="B15" s="20" t="s">
        <v>29</v>
      </c>
      <c r="C15" s="21">
        <v>3362596</v>
      </c>
      <c r="D15" s="21">
        <v>217822.89</v>
      </c>
      <c r="E15" s="21">
        <f t="shared" si="5"/>
        <v>3580418.89</v>
      </c>
      <c r="F15" s="21">
        <v>3580418.89</v>
      </c>
      <c r="G15" s="21">
        <v>3116004</v>
      </c>
      <c r="H15" s="21">
        <f t="shared" si="3"/>
        <v>0</v>
      </c>
    </row>
    <row r="16" spans="1:8">
      <c r="A16" s="19" t="s">
        <v>30</v>
      </c>
      <c r="B16" s="20" t="s">
        <v>31</v>
      </c>
      <c r="C16" s="21">
        <v>0</v>
      </c>
      <c r="D16" s="21">
        <v>1622</v>
      </c>
      <c r="E16" s="21">
        <f t="shared" si="5"/>
        <v>1622</v>
      </c>
      <c r="F16" s="21">
        <v>1622</v>
      </c>
      <c r="G16" s="21">
        <v>1622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496528</v>
      </c>
      <c r="D17" s="21">
        <v>-9439.99</v>
      </c>
      <c r="E17" s="21">
        <f t="shared" si="5"/>
        <v>487088.01</v>
      </c>
      <c r="F17" s="21">
        <v>487088.01</v>
      </c>
      <c r="G17" s="21">
        <v>481580.01</v>
      </c>
      <c r="H17" s="21">
        <f t="shared" si="3"/>
        <v>0</v>
      </c>
    </row>
    <row r="18" spans="1:8">
      <c r="A18" s="19" t="s">
        <v>34</v>
      </c>
      <c r="B18" s="20" t="s">
        <v>35</v>
      </c>
      <c r="C18" s="21">
        <v>1139608</v>
      </c>
      <c r="D18" s="21">
        <v>-930008.67</v>
      </c>
      <c r="E18" s="21">
        <f t="shared" si="5"/>
        <v>209599.32999999996</v>
      </c>
      <c r="F18" s="21">
        <v>209599.33</v>
      </c>
      <c r="G18" s="21">
        <v>108113.48</v>
      </c>
      <c r="H18" s="21">
        <f t="shared" si="3"/>
        <v>0</v>
      </c>
    </row>
    <row r="19" spans="1:8">
      <c r="A19" s="19" t="s">
        <v>36</v>
      </c>
      <c r="B19" s="20" t="s">
        <v>37</v>
      </c>
      <c r="C19" s="21">
        <v>4210709</v>
      </c>
      <c r="D19" s="21">
        <v>-82408.17</v>
      </c>
      <c r="E19" s="21">
        <f t="shared" si="5"/>
        <v>4128300.83</v>
      </c>
      <c r="F19" s="21">
        <v>4128300.83</v>
      </c>
      <c r="G19" s="21">
        <v>4128300.83</v>
      </c>
      <c r="H19" s="21">
        <f t="shared" si="3"/>
        <v>0</v>
      </c>
    </row>
    <row r="20" spans="1:8">
      <c r="A20" s="19" t="s">
        <v>38</v>
      </c>
      <c r="B20" s="20" t="s">
        <v>39</v>
      </c>
      <c r="C20" s="21">
        <v>2079279</v>
      </c>
      <c r="D20" s="21">
        <v>-562675.81999999995</v>
      </c>
      <c r="E20" s="21">
        <f t="shared" si="5"/>
        <v>1516603.1800000002</v>
      </c>
      <c r="F20" s="21">
        <v>1516603.18</v>
      </c>
      <c r="G20" s="21">
        <v>1474440.18</v>
      </c>
      <c r="H20" s="21">
        <f t="shared" si="3"/>
        <v>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1693938</v>
      </c>
      <c r="D22" s="21">
        <v>-493623.31</v>
      </c>
      <c r="E22" s="21">
        <f t="shared" si="5"/>
        <v>1200314.69</v>
      </c>
      <c r="F22" s="21">
        <v>1200314.69</v>
      </c>
      <c r="G22" s="21">
        <v>309374.31</v>
      </c>
      <c r="H22" s="21">
        <f t="shared" si="3"/>
        <v>0</v>
      </c>
    </row>
    <row r="23" spans="1:8">
      <c r="A23" s="16" t="s">
        <v>44</v>
      </c>
      <c r="B23" s="17"/>
      <c r="C23" s="18">
        <f>SUM(C24:C32)</f>
        <v>87683696</v>
      </c>
      <c r="D23" s="18">
        <f t="shared" ref="D23:G23" si="6">SUM(D24:D32)</f>
        <v>-424727.73999999976</v>
      </c>
      <c r="E23" s="18">
        <f t="shared" si="6"/>
        <v>87258968.25999999</v>
      </c>
      <c r="F23" s="18">
        <f t="shared" si="6"/>
        <v>87258968.25999999</v>
      </c>
      <c r="G23" s="18">
        <f t="shared" si="6"/>
        <v>77571067.670000002</v>
      </c>
      <c r="H23" s="18">
        <f t="shared" si="3"/>
        <v>0</v>
      </c>
    </row>
    <row r="24" spans="1:8">
      <c r="A24" s="19" t="s">
        <v>45</v>
      </c>
      <c r="B24" s="20" t="s">
        <v>46</v>
      </c>
      <c r="C24" s="21">
        <v>8885469</v>
      </c>
      <c r="D24" s="21">
        <v>-1812941.53</v>
      </c>
      <c r="E24" s="21">
        <f t="shared" ref="E24:E32" si="7">C24+D24</f>
        <v>7072527.4699999997</v>
      </c>
      <c r="F24" s="21">
        <v>7072527.4699999997</v>
      </c>
      <c r="G24" s="21">
        <v>6872070.6299999999</v>
      </c>
      <c r="H24" s="21">
        <f t="shared" si="3"/>
        <v>0</v>
      </c>
    </row>
    <row r="25" spans="1:8">
      <c r="A25" s="19" t="s">
        <v>47</v>
      </c>
      <c r="B25" s="20" t="s">
        <v>48</v>
      </c>
      <c r="C25" s="21">
        <v>10844284</v>
      </c>
      <c r="D25" s="21">
        <v>67094.61</v>
      </c>
      <c r="E25" s="21">
        <f t="shared" si="7"/>
        <v>10911378.609999999</v>
      </c>
      <c r="F25" s="21">
        <v>10911378.609999999</v>
      </c>
      <c r="G25" s="21">
        <v>10300688.32</v>
      </c>
      <c r="H25" s="21">
        <f t="shared" si="3"/>
        <v>0</v>
      </c>
    </row>
    <row r="26" spans="1:8">
      <c r="A26" s="19" t="s">
        <v>49</v>
      </c>
      <c r="B26" s="20" t="s">
        <v>50</v>
      </c>
      <c r="C26" s="21">
        <v>25639976</v>
      </c>
      <c r="D26" s="21">
        <v>-1800678.48</v>
      </c>
      <c r="E26" s="21">
        <f t="shared" si="7"/>
        <v>23839297.52</v>
      </c>
      <c r="F26" s="21">
        <v>23839297.52</v>
      </c>
      <c r="G26" s="21">
        <v>18880032.66</v>
      </c>
      <c r="H26" s="21">
        <f t="shared" si="3"/>
        <v>0</v>
      </c>
    </row>
    <row r="27" spans="1:8">
      <c r="A27" s="19" t="s">
        <v>51</v>
      </c>
      <c r="B27" s="20" t="s">
        <v>52</v>
      </c>
      <c r="C27" s="21">
        <v>4162506</v>
      </c>
      <c r="D27" s="21">
        <v>-711545.37</v>
      </c>
      <c r="E27" s="21">
        <f t="shared" si="7"/>
        <v>3450960.63</v>
      </c>
      <c r="F27" s="21">
        <v>3450960.63</v>
      </c>
      <c r="G27" s="21">
        <v>2776244.28</v>
      </c>
      <c r="H27" s="21">
        <f t="shared" si="3"/>
        <v>0</v>
      </c>
    </row>
    <row r="28" spans="1:8">
      <c r="A28" s="19" t="s">
        <v>53</v>
      </c>
      <c r="B28" s="20" t="s">
        <v>54</v>
      </c>
      <c r="C28" s="21">
        <v>12095000</v>
      </c>
      <c r="D28" s="21">
        <v>4998662</v>
      </c>
      <c r="E28" s="21">
        <f t="shared" si="7"/>
        <v>17093662</v>
      </c>
      <c r="F28" s="21">
        <v>17093662</v>
      </c>
      <c r="G28" s="21">
        <v>15076454.460000001</v>
      </c>
      <c r="H28" s="21">
        <f t="shared" si="3"/>
        <v>0</v>
      </c>
    </row>
    <row r="29" spans="1:8">
      <c r="A29" s="19" t="s">
        <v>55</v>
      </c>
      <c r="B29" s="20" t="s">
        <v>56</v>
      </c>
      <c r="C29" s="21">
        <v>2665923</v>
      </c>
      <c r="D29" s="21">
        <v>23502.33</v>
      </c>
      <c r="E29" s="21">
        <f t="shared" si="7"/>
        <v>2689425.33</v>
      </c>
      <c r="F29" s="21">
        <v>2689425.33</v>
      </c>
      <c r="G29" s="21">
        <v>2012050.39</v>
      </c>
      <c r="H29" s="21">
        <f t="shared" si="3"/>
        <v>0</v>
      </c>
    </row>
    <row r="30" spans="1:8">
      <c r="A30" s="19" t="s">
        <v>57</v>
      </c>
      <c r="B30" s="20" t="s">
        <v>58</v>
      </c>
      <c r="C30" s="21">
        <v>3996584</v>
      </c>
      <c r="D30" s="21">
        <v>-2593075.2400000002</v>
      </c>
      <c r="E30" s="21">
        <f t="shared" si="7"/>
        <v>1403508.7599999998</v>
      </c>
      <c r="F30" s="21">
        <v>1403508.76</v>
      </c>
      <c r="G30" s="21">
        <v>1369959.9</v>
      </c>
      <c r="H30" s="21">
        <f t="shared" si="3"/>
        <v>0</v>
      </c>
    </row>
    <row r="31" spans="1:8">
      <c r="A31" s="19" t="s">
        <v>59</v>
      </c>
      <c r="B31" s="20" t="s">
        <v>60</v>
      </c>
      <c r="C31" s="21">
        <v>4699204</v>
      </c>
      <c r="D31" s="21">
        <v>-147582.98000000001</v>
      </c>
      <c r="E31" s="21">
        <f t="shared" si="7"/>
        <v>4551621.0199999996</v>
      </c>
      <c r="F31" s="21">
        <v>4551621.0199999996</v>
      </c>
      <c r="G31" s="21">
        <v>4464514.8499999996</v>
      </c>
      <c r="H31" s="21">
        <f t="shared" si="3"/>
        <v>0</v>
      </c>
    </row>
    <row r="32" spans="1:8">
      <c r="A32" s="19" t="s">
        <v>61</v>
      </c>
      <c r="B32" s="20" t="s">
        <v>62</v>
      </c>
      <c r="C32" s="21">
        <v>14694750</v>
      </c>
      <c r="D32" s="21">
        <v>1551836.92</v>
      </c>
      <c r="E32" s="21">
        <f t="shared" si="7"/>
        <v>16246586.92</v>
      </c>
      <c r="F32" s="21">
        <v>16246586.92</v>
      </c>
      <c r="G32" s="21">
        <v>15819052.18</v>
      </c>
      <c r="H32" s="21">
        <f t="shared" si="3"/>
        <v>0</v>
      </c>
    </row>
    <row r="33" spans="1:8">
      <c r="A33" s="16" t="s">
        <v>63</v>
      </c>
      <c r="B33" s="17"/>
      <c r="C33" s="18">
        <f>SUM(C34:C42)</f>
        <v>277000</v>
      </c>
      <c r="D33" s="18">
        <f t="shared" ref="D33:G33" si="8">SUM(D34:D42)</f>
        <v>1921383.06</v>
      </c>
      <c r="E33" s="18">
        <f t="shared" si="8"/>
        <v>2198383.06</v>
      </c>
      <c r="F33" s="18">
        <f t="shared" si="8"/>
        <v>2198383.06</v>
      </c>
      <c r="G33" s="18">
        <f t="shared" si="8"/>
        <v>2198383.06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277000</v>
      </c>
      <c r="D37" s="21">
        <v>1921383.06</v>
      </c>
      <c r="E37" s="21">
        <f t="shared" si="9"/>
        <v>2198383.06</v>
      </c>
      <c r="F37" s="21">
        <v>2198383.06</v>
      </c>
      <c r="G37" s="21">
        <v>2198383.06</v>
      </c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8999750</v>
      </c>
      <c r="D43" s="18">
        <f t="shared" ref="D43:G43" si="10">SUM(D44:D52)</f>
        <v>56166576.829999998</v>
      </c>
      <c r="E43" s="18">
        <f t="shared" si="10"/>
        <v>65166326.829999998</v>
      </c>
      <c r="F43" s="18">
        <f t="shared" si="10"/>
        <v>65166326.829999998</v>
      </c>
      <c r="G43" s="18">
        <f t="shared" si="10"/>
        <v>54447732.68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>
        <v>3298720</v>
      </c>
      <c r="D44" s="21">
        <v>35623157.25</v>
      </c>
      <c r="E44" s="21">
        <f t="shared" ref="E44:E52" si="11">C44+D44</f>
        <v>38921877.25</v>
      </c>
      <c r="F44" s="21">
        <v>38921877.25</v>
      </c>
      <c r="G44" s="21">
        <v>32868065.129999999</v>
      </c>
      <c r="H44" s="21">
        <f t="shared" si="3"/>
        <v>0</v>
      </c>
    </row>
    <row r="45" spans="1:8">
      <c r="A45" s="19" t="s">
        <v>83</v>
      </c>
      <c r="B45" s="20" t="s">
        <v>84</v>
      </c>
      <c r="C45" s="21">
        <v>498000</v>
      </c>
      <c r="D45" s="21">
        <v>5829760.3799999999</v>
      </c>
      <c r="E45" s="21">
        <f t="shared" si="11"/>
        <v>6327760.3799999999</v>
      </c>
      <c r="F45" s="21">
        <v>6327760.3799999999</v>
      </c>
      <c r="G45" s="21">
        <v>4164576.36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225000</v>
      </c>
      <c r="D46" s="21">
        <v>10822368.359999999</v>
      </c>
      <c r="E46" s="21">
        <f t="shared" si="11"/>
        <v>11047368.359999999</v>
      </c>
      <c r="F46" s="21">
        <v>11047368.359999999</v>
      </c>
      <c r="G46" s="21">
        <v>10453448.359999999</v>
      </c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4129030</v>
      </c>
      <c r="D47" s="21">
        <v>-4129030</v>
      </c>
      <c r="E47" s="21">
        <f t="shared" si="11"/>
        <v>0</v>
      </c>
      <c r="F47" s="21">
        <v>0</v>
      </c>
      <c r="G47" s="21">
        <v>0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849000</v>
      </c>
      <c r="D49" s="21">
        <v>8020320.8399999999</v>
      </c>
      <c r="E49" s="21">
        <f t="shared" si="11"/>
        <v>8869320.8399999999</v>
      </c>
      <c r="F49" s="21">
        <v>8869320.8399999999</v>
      </c>
      <c r="G49" s="21">
        <v>6961642.8300000001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9318053.0700000003</v>
      </c>
      <c r="E53" s="18">
        <f t="shared" si="12"/>
        <v>9318053.0700000003</v>
      </c>
      <c r="F53" s="18">
        <f t="shared" si="12"/>
        <v>9318053.0700000003</v>
      </c>
      <c r="G53" s="18">
        <f t="shared" si="12"/>
        <v>9289425.4800000004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9318053.0700000003</v>
      </c>
      <c r="E55" s="21">
        <f t="shared" si="13"/>
        <v>9318053.0700000003</v>
      </c>
      <c r="F55" s="21">
        <v>9318053.0700000003</v>
      </c>
      <c r="G55" s="21">
        <v>9289425.4800000004</v>
      </c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27030970</v>
      </c>
      <c r="D57" s="18">
        <f t="shared" ref="D57:G57" si="14">SUM(D58:D65)</f>
        <v>-1138625.81</v>
      </c>
      <c r="E57" s="18">
        <f t="shared" si="14"/>
        <v>25892344.190000001</v>
      </c>
      <c r="F57" s="18">
        <f t="shared" si="14"/>
        <v>0</v>
      </c>
      <c r="G57" s="18">
        <f t="shared" si="14"/>
        <v>0</v>
      </c>
      <c r="H57" s="18">
        <f t="shared" si="3"/>
        <v>25892344.190000001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27030970</v>
      </c>
      <c r="D65" s="21">
        <v>-1138625.81</v>
      </c>
      <c r="E65" s="21">
        <f t="shared" si="15"/>
        <v>25892344.190000001</v>
      </c>
      <c r="F65" s="21">
        <v>0</v>
      </c>
      <c r="G65" s="21">
        <v>0</v>
      </c>
      <c r="H65" s="21">
        <f t="shared" si="3"/>
        <v>25892344.190000001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40535949.75</v>
      </c>
      <c r="E79" s="25">
        <f t="shared" si="21"/>
        <v>40535949.75</v>
      </c>
      <c r="F79" s="25">
        <f t="shared" si="21"/>
        <v>40535949.75</v>
      </c>
      <c r="G79" s="25">
        <f t="shared" si="21"/>
        <v>36842184.5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6593590.4699999997</v>
      </c>
      <c r="E80" s="25">
        <f t="shared" si="22"/>
        <v>6593590.4699999997</v>
      </c>
      <c r="F80" s="25">
        <f t="shared" si="22"/>
        <v>6593590.4699999997</v>
      </c>
      <c r="G80" s="25">
        <f t="shared" si="22"/>
        <v>6593590.4699999997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>
        <v>0</v>
      </c>
      <c r="D82" s="31">
        <v>2432649.8199999998</v>
      </c>
      <c r="E82" s="21">
        <f t="shared" si="23"/>
        <v>2432649.8199999998</v>
      </c>
      <c r="F82" s="31">
        <v>2432649.8199999998</v>
      </c>
      <c r="G82" s="31">
        <v>2432649.8199999998</v>
      </c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3120805.37</v>
      </c>
      <c r="E83" s="21">
        <f t="shared" si="23"/>
        <v>3120805.37</v>
      </c>
      <c r="F83" s="31">
        <v>3120805.37</v>
      </c>
      <c r="G83" s="31">
        <v>3120805.37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1040135.28</v>
      </c>
      <c r="E84" s="21">
        <f t="shared" si="23"/>
        <v>1040135.28</v>
      </c>
      <c r="F84" s="31">
        <v>1040135.28</v>
      </c>
      <c r="G84" s="31">
        <v>1040135.28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9365839.6199999992</v>
      </c>
      <c r="E98" s="25">
        <f t="shared" si="27"/>
        <v>9365839.6199999992</v>
      </c>
      <c r="F98" s="25">
        <f t="shared" si="27"/>
        <v>9365839.6199999992</v>
      </c>
      <c r="G98" s="25">
        <f t="shared" si="27"/>
        <v>5762545.0899999999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9254706.0199999996</v>
      </c>
      <c r="E103" s="21">
        <f t="shared" si="28"/>
        <v>9254706.0199999996</v>
      </c>
      <c r="F103" s="31">
        <v>9254706.0199999996</v>
      </c>
      <c r="G103" s="31">
        <v>5651411.4900000002</v>
      </c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0</v>
      </c>
      <c r="D107" s="31">
        <v>111133.6</v>
      </c>
      <c r="E107" s="21">
        <f t="shared" si="28"/>
        <v>111133.6</v>
      </c>
      <c r="F107" s="31">
        <v>111133.6</v>
      </c>
      <c r="G107" s="31">
        <v>111133.6</v>
      </c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18081347.140000001</v>
      </c>
      <c r="E118" s="25">
        <f t="shared" si="31"/>
        <v>18081347.140000001</v>
      </c>
      <c r="F118" s="25">
        <f t="shared" si="31"/>
        <v>18081347.140000001</v>
      </c>
      <c r="G118" s="25">
        <f t="shared" si="31"/>
        <v>17990876.420000002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>
        <v>0</v>
      </c>
      <c r="D119" s="31">
        <v>7700204.0599999996</v>
      </c>
      <c r="E119" s="21">
        <f t="shared" ref="E119:E127" si="32">C119+D119</f>
        <v>7700204.0599999996</v>
      </c>
      <c r="F119" s="31">
        <v>7700204.0599999996</v>
      </c>
      <c r="G119" s="31">
        <v>7700204.0599999996</v>
      </c>
      <c r="H119" s="31">
        <f t="shared" si="24"/>
        <v>0</v>
      </c>
    </row>
    <row r="120" spans="1:8">
      <c r="A120" s="19" t="s">
        <v>178</v>
      </c>
      <c r="B120" s="30" t="s">
        <v>84</v>
      </c>
      <c r="C120" s="31">
        <v>0</v>
      </c>
      <c r="D120" s="31">
        <v>3153903.85</v>
      </c>
      <c r="E120" s="21">
        <f t="shared" si="32"/>
        <v>3153903.85</v>
      </c>
      <c r="F120" s="31">
        <v>3153903.85</v>
      </c>
      <c r="G120" s="31">
        <v>3153903.85</v>
      </c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2856050.35</v>
      </c>
      <c r="E121" s="21">
        <f t="shared" si="32"/>
        <v>2856050.35</v>
      </c>
      <c r="F121" s="31">
        <v>2856050.35</v>
      </c>
      <c r="G121" s="31">
        <v>2781810.35</v>
      </c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4371188.88</v>
      </c>
      <c r="E124" s="21">
        <f t="shared" si="32"/>
        <v>4371188.88</v>
      </c>
      <c r="F124" s="31">
        <v>4371188.88</v>
      </c>
      <c r="G124" s="31">
        <v>4354958.16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6495172.5199999996</v>
      </c>
      <c r="E128" s="25">
        <f t="shared" si="33"/>
        <v>6495172.5199999996</v>
      </c>
      <c r="F128" s="25">
        <f t="shared" si="33"/>
        <v>6495172.5199999996</v>
      </c>
      <c r="G128" s="25">
        <f t="shared" si="33"/>
        <v>6495172.5199999996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6495172.5199999996</v>
      </c>
      <c r="E130" s="21">
        <f t="shared" si="34"/>
        <v>6495172.5199999996</v>
      </c>
      <c r="F130" s="31">
        <v>6495172.5199999996</v>
      </c>
      <c r="G130" s="31">
        <v>6495172.5199999996</v>
      </c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862283206.95000005</v>
      </c>
      <c r="D154" s="25">
        <f t="shared" ref="D154:H154" si="42">D4+D79</f>
        <v>99048269.469999999</v>
      </c>
      <c r="E154" s="25">
        <f t="shared" si="42"/>
        <v>961331476.42000008</v>
      </c>
      <c r="F154" s="25">
        <f t="shared" si="42"/>
        <v>935439132.23000002</v>
      </c>
      <c r="G154" s="25">
        <f t="shared" si="42"/>
        <v>890876435.4799999</v>
      </c>
      <c r="H154" s="25">
        <f t="shared" si="42"/>
        <v>25892344.190000001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8">
      <c r="A157" s="38" t="s">
        <v>207</v>
      </c>
      <c r="B157" s="39"/>
      <c r="C157" s="39"/>
      <c r="D157" s="39"/>
      <c r="E157" s="39"/>
      <c r="F157" s="39"/>
      <c r="G157" s="39"/>
      <c r="H157" s="39"/>
    </row>
    <row r="158" spans="1:8">
      <c r="A158" s="39"/>
      <c r="B158" s="39"/>
      <c r="C158" s="39"/>
      <c r="D158" s="39"/>
      <c r="E158" s="39"/>
      <c r="F158" s="39"/>
      <c r="G158" s="39"/>
      <c r="H158" s="39"/>
    </row>
    <row r="159" spans="1:8">
      <c r="A159" s="39"/>
      <c r="B159" s="39"/>
      <c r="C159" s="39"/>
      <c r="D159" s="39"/>
      <c r="E159" s="39"/>
      <c r="F159" s="39"/>
      <c r="G159" s="39"/>
      <c r="H159" s="39"/>
    </row>
    <row r="160" spans="1:8">
      <c r="A160" s="39"/>
      <c r="B160" s="39"/>
      <c r="C160" s="39"/>
      <c r="D160" s="39"/>
      <c r="E160" s="39"/>
      <c r="F160" s="39"/>
      <c r="G160" s="39"/>
      <c r="H160" s="39"/>
    </row>
    <row r="161" spans="1:8">
      <c r="A161" s="39"/>
      <c r="B161" s="39" t="s">
        <v>208</v>
      </c>
      <c r="C161" s="39" t="s">
        <v>209</v>
      </c>
      <c r="D161" s="39"/>
      <c r="E161" s="39"/>
      <c r="F161" s="39"/>
      <c r="G161" s="39"/>
      <c r="H161" s="39"/>
    </row>
    <row r="162" spans="1:8" ht="102">
      <c r="A162" s="39"/>
      <c r="B162" s="40" t="s">
        <v>210</v>
      </c>
      <c r="C162" s="40" t="s">
        <v>211</v>
      </c>
      <c r="D162" s="39"/>
      <c r="E162" s="39"/>
      <c r="F162" s="39"/>
      <c r="G162" s="39"/>
      <c r="H162" s="39"/>
    </row>
    <row r="163" spans="1:8">
      <c r="A163" s="39"/>
      <c r="B163" s="39"/>
      <c r="C163" s="39"/>
      <c r="D163" s="39"/>
      <c r="E163" s="39"/>
      <c r="F163" s="39"/>
      <c r="G163" s="39"/>
      <c r="H163" s="39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2018-01-30T23:08:27Z</dcterms:created>
  <dcterms:modified xsi:type="dcterms:W3CDTF">2018-01-30T23:09:13Z</dcterms:modified>
</cp:coreProperties>
</file>