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8DE2EB75-FF48-4619-9F64-30EEBFA5A7CB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33" i="1"/>
  <c r="H23" i="1"/>
  <c r="D4" i="1"/>
  <c r="D154" i="1" s="1"/>
  <c r="F4" i="1"/>
  <c r="F79" i="1"/>
  <c r="C4" i="1"/>
  <c r="G4" i="1"/>
  <c r="H13" i="1"/>
  <c r="H66" i="1"/>
  <c r="H70" i="1"/>
  <c r="C79" i="1"/>
  <c r="G79" i="1"/>
  <c r="H88" i="1"/>
  <c r="H98" i="1"/>
  <c r="H108" i="1"/>
  <c r="H118" i="1"/>
  <c r="H128" i="1"/>
  <c r="H132" i="1"/>
  <c r="E79" i="1"/>
  <c r="H80" i="1"/>
  <c r="E4" i="1"/>
  <c r="H5" i="1"/>
  <c r="G154" i="1" l="1"/>
  <c r="H79" i="1"/>
  <c r="H4" i="1"/>
  <c r="C154" i="1"/>
  <c r="F15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<sst xmlns="http://schemas.openxmlformats.org/spreadsheetml/2006/main" count="281" uniqueCount="208">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</sst>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1025752863.0400001</v>
      </c>
      <c r="D4" s="5">
        <f t="shared" ref="D4:H4" si="0">D5+D13+D23+D33+D43+D53+D57+D66+D70</f>
        <v>60893018.209999993</v>
      </c>
      <c r="E4" s="5">
        <f t="shared" si="0"/>
        <v>1086645881.25</v>
      </c>
      <c r="F4" s="5">
        <f t="shared" si="0"/>
        <v>608285992.06000006</v>
      </c>
      <c r="G4" s="5">
        <f t="shared" si="0"/>
        <v>608086328.84000015</v>
      </c>
      <c r="H4" s="5">
        <f t="shared" si="0"/>
        <v>478359889.19</v>
      </c>
    </row>
    <row r="5" spans="1:8">
      <c r="A5" s="33" t="s">
        <v>9</v>
      </c>
      <c r="B5" s="34"/>
      <c r="C5" s="6">
        <f>SUM(C6:C12)</f>
        <v>846990084.09000003</v>
      </c>
      <c r="D5" s="6">
        <f t="shared" ref="D5:H5" si="1">SUM(D6:D12)</f>
        <v>-16806483.02</v>
      </c>
      <c r="E5" s="6">
        <f t="shared" si="1"/>
        <v>830183601.06999993</v>
      </c>
      <c r="F5" s="6">
        <f t="shared" si="1"/>
        <v>530187042.76000011</v>
      </c>
      <c r="G5" s="6">
        <f t="shared" si="1"/>
        <v>530187042.76000011</v>
      </c>
      <c r="H5" s="6">
        <f t="shared" si="1"/>
        <v>299996558.31</v>
      </c>
    </row>
    <row r="6" spans="1:8">
      <c r="A6" s="15" t="s">
        <v>85</v>
      </c>
      <c r="B6" s="16" t="s">
        <v>10</v>
      </c>
      <c r="C6" s="7">
        <v>541347672.51999998</v>
      </c>
      <c r="D6" s="7">
        <v>-6296446.9000000004</v>
      </c>
      <c r="E6" s="7">
        <f>C6+D6</f>
        <v>535051225.62</v>
      </c>
      <c r="F6" s="7">
        <v>380920375.98000002</v>
      </c>
      <c r="G6" s="7">
        <v>380920375.98000002</v>
      </c>
      <c r="H6" s="7">
        <f>E6-F6</f>
        <v>154130849.63999999</v>
      </c>
    </row>
    <row r="7" spans="1:8">
      <c r="A7" s="15" t="s">
        <v>86</v>
      </c>
      <c r="B7" s="16" t="s">
        <v>11</v>
      </c>
      <c r="C7" s="7">
        <v>360000</v>
      </c>
      <c r="D7" s="7">
        <v>2709827.36</v>
      </c>
      <c r="E7" s="7">
        <f t="shared" ref="E7:E12" si="2">C7+D7</f>
        <v>3069827.36</v>
      </c>
      <c r="F7" s="7">
        <v>1883756.98</v>
      </c>
      <c r="G7" s="7">
        <v>1883756.98</v>
      </c>
      <c r="H7" s="7">
        <f t="shared" ref="H7:H70" si="3">E7-F7</f>
        <v>1186070.3799999999</v>
      </c>
    </row>
    <row r="8" spans="1:8">
      <c r="A8" s="15" t="s">
        <v>87</v>
      </c>
      <c r="B8" s="16" t="s">
        <v>12</v>
      </c>
      <c r="C8" s="7">
        <v>70299771.140000001</v>
      </c>
      <c r="D8" s="7">
        <v>507363.59</v>
      </c>
      <c r="E8" s="7">
        <f t="shared" si="2"/>
        <v>70807134.730000004</v>
      </c>
      <c r="F8" s="7">
        <v>6348351.7199999997</v>
      </c>
      <c r="G8" s="7">
        <v>6348351.7199999997</v>
      </c>
      <c r="H8" s="7">
        <f t="shared" si="3"/>
        <v>64458783.010000005</v>
      </c>
    </row>
    <row r="9" spans="1:8">
      <c r="A9" s="15" t="s">
        <v>88</v>
      </c>
      <c r="B9" s="16" t="s">
        <v>13</v>
      </c>
      <c r="C9" s="7">
        <v>124659240.31</v>
      </c>
      <c r="D9" s="7">
        <v>393858.47</v>
      </c>
      <c r="E9" s="7">
        <f t="shared" si="2"/>
        <v>125053098.78</v>
      </c>
      <c r="F9" s="7">
        <v>84748557.670000002</v>
      </c>
      <c r="G9" s="7">
        <v>84748557.670000002</v>
      </c>
      <c r="H9" s="7">
        <f t="shared" si="3"/>
        <v>40304541.109999999</v>
      </c>
    </row>
    <row r="10" spans="1:8">
      <c r="A10" s="15" t="s">
        <v>89</v>
      </c>
      <c r="B10" s="16" t="s">
        <v>14</v>
      </c>
      <c r="C10" s="7">
        <v>85429735.370000005</v>
      </c>
      <c r="D10" s="7">
        <v>8587245.4100000001</v>
      </c>
      <c r="E10" s="7">
        <f t="shared" si="2"/>
        <v>94016980.780000001</v>
      </c>
      <c r="F10" s="7">
        <v>56286000.409999996</v>
      </c>
      <c r="G10" s="7">
        <v>56286000.409999996</v>
      </c>
      <c r="H10" s="7">
        <f t="shared" si="3"/>
        <v>37730980.370000005</v>
      </c>
    </row>
    <row r="11" spans="1:8">
      <c r="A11" s="15" t="s">
        <v>90</v>
      </c>
      <c r="B11" s="16" t="s">
        <v>15</v>
      </c>
      <c r="C11" s="7">
        <v>22908051.489999998</v>
      </c>
      <c r="D11" s="7">
        <v>-22708330.949999999</v>
      </c>
      <c r="E11" s="7">
        <f t="shared" si="2"/>
        <v>199720.53999999911</v>
      </c>
      <c r="F11" s="7">
        <v>0</v>
      </c>
      <c r="G11" s="7">
        <v>0</v>
      </c>
      <c r="H11" s="7">
        <f t="shared" si="3"/>
        <v>199720.53999999911</v>
      </c>
    </row>
    <row r="12" spans="1:8">
      <c r="A12" s="15" t="s">
        <v>91</v>
      </c>
      <c r="B12" s="16" t="s">
        <v>16</v>
      </c>
      <c r="C12" s="7">
        <v>1985613.26</v>
      </c>
      <c r="D12" s="7">
        <v>0</v>
      </c>
      <c r="E12" s="7">
        <f t="shared" si="2"/>
        <v>1985613.26</v>
      </c>
      <c r="F12" s="7">
        <v>0</v>
      </c>
      <c r="G12" s="7">
        <v>0</v>
      </c>
      <c r="H12" s="7">
        <f t="shared" si="3"/>
        <v>1985613.26</v>
      </c>
    </row>
    <row r="13" spans="1:8">
      <c r="A13" s="33" t="s">
        <v>17</v>
      </c>
      <c r="B13" s="34"/>
      <c r="C13" s="6">
        <f>SUM(C14:C22)</f>
        <v>25935471.09</v>
      </c>
      <c r="D13" s="6">
        <f t="shared" ref="D13:G13" si="4">SUM(D14:D22)</f>
        <v>3398036.69</v>
      </c>
      <c r="E13" s="6">
        <f t="shared" si="4"/>
        <v>29333507.780000001</v>
      </c>
      <c r="F13" s="6">
        <f t="shared" si="4"/>
        <v>6408072.6499999994</v>
      </c>
      <c r="G13" s="6">
        <f t="shared" si="4"/>
        <v>6357038.8099999996</v>
      </c>
      <c r="H13" s="6">
        <f t="shared" si="3"/>
        <v>22925435.130000003</v>
      </c>
    </row>
    <row r="14" spans="1:8">
      <c r="A14" s="15" t="s">
        <v>92</v>
      </c>
      <c r="B14" s="16" t="s">
        <v>18</v>
      </c>
      <c r="C14" s="7">
        <v>6349828.4400000004</v>
      </c>
      <c r="D14" s="7">
        <v>-258046.54</v>
      </c>
      <c r="E14" s="7">
        <f t="shared" ref="E14:E22" si="5">C14+D14</f>
        <v>6091781.9000000004</v>
      </c>
      <c r="F14" s="7">
        <v>2126769.04</v>
      </c>
      <c r="G14" s="7">
        <v>2108506</v>
      </c>
      <c r="H14" s="7">
        <f t="shared" si="3"/>
        <v>3965012.8600000003</v>
      </c>
    </row>
    <row r="15" spans="1:8">
      <c r="A15" s="15" t="s">
        <v>93</v>
      </c>
      <c r="B15" s="16" t="s">
        <v>19</v>
      </c>
      <c r="C15" s="7">
        <v>6646331.71</v>
      </c>
      <c r="D15" s="7">
        <v>-388234.47</v>
      </c>
      <c r="E15" s="7">
        <f t="shared" si="5"/>
        <v>6258097.2400000002</v>
      </c>
      <c r="F15" s="7">
        <v>884540.63</v>
      </c>
      <c r="G15" s="7">
        <v>854026.63</v>
      </c>
      <c r="H15" s="7">
        <f t="shared" si="3"/>
        <v>5373556.6100000003</v>
      </c>
    </row>
    <row r="16" spans="1:8">
      <c r="A16" s="15" t="s">
        <v>94</v>
      </c>
      <c r="B16" s="16" t="s">
        <v>20</v>
      </c>
      <c r="C16" s="7">
        <v>270500</v>
      </c>
      <c r="D16" s="7">
        <v>110750</v>
      </c>
      <c r="E16" s="7">
        <f t="shared" si="5"/>
        <v>381250</v>
      </c>
      <c r="F16" s="7">
        <v>122639.08</v>
      </c>
      <c r="G16" s="7">
        <v>122639.08</v>
      </c>
      <c r="H16" s="7">
        <f t="shared" si="3"/>
        <v>258610.91999999998</v>
      </c>
    </row>
    <row r="17" spans="1:8">
      <c r="A17" s="15" t="s">
        <v>95</v>
      </c>
      <c r="B17" s="16" t="s">
        <v>21</v>
      </c>
      <c r="C17" s="7">
        <v>1393317.52</v>
      </c>
      <c r="D17" s="7">
        <v>1136474.5</v>
      </c>
      <c r="E17" s="7">
        <f t="shared" si="5"/>
        <v>2529792.02</v>
      </c>
      <c r="F17" s="7">
        <v>137528.35</v>
      </c>
      <c r="G17" s="7">
        <v>137528.35</v>
      </c>
      <c r="H17" s="7">
        <f t="shared" si="3"/>
        <v>2392263.67</v>
      </c>
    </row>
    <row r="18" spans="1:8">
      <c r="A18" s="15" t="s">
        <v>96</v>
      </c>
      <c r="B18" s="16" t="s">
        <v>22</v>
      </c>
      <c r="C18" s="7">
        <v>1173473</v>
      </c>
      <c r="D18" s="7">
        <v>608113.41</v>
      </c>
      <c r="E18" s="7">
        <f t="shared" si="5"/>
        <v>1781586.4100000001</v>
      </c>
      <c r="F18" s="7">
        <v>371136.34</v>
      </c>
      <c r="G18" s="7">
        <v>369832.54</v>
      </c>
      <c r="H18" s="7">
        <f t="shared" si="3"/>
        <v>1410450.07</v>
      </c>
    </row>
    <row r="19" spans="1:8">
      <c r="A19" s="15" t="s">
        <v>97</v>
      </c>
      <c r="B19" s="16" t="s">
        <v>23</v>
      </c>
      <c r="C19" s="7">
        <v>4372474.1500000004</v>
      </c>
      <c r="D19" s="7">
        <v>0</v>
      </c>
      <c r="E19" s="7">
        <f t="shared" si="5"/>
        <v>4372474.1500000004</v>
      </c>
      <c r="F19" s="7">
        <v>2118432.31</v>
      </c>
      <c r="G19" s="7">
        <v>2118232.31</v>
      </c>
      <c r="H19" s="7">
        <f t="shared" si="3"/>
        <v>2254041.8400000003</v>
      </c>
    </row>
    <row r="20" spans="1:8">
      <c r="A20" s="15" t="s">
        <v>98</v>
      </c>
      <c r="B20" s="16" t="s">
        <v>24</v>
      </c>
      <c r="C20" s="7">
        <v>3310400</v>
      </c>
      <c r="D20" s="7">
        <v>633451.37</v>
      </c>
      <c r="E20" s="7">
        <f t="shared" si="5"/>
        <v>3943851.37</v>
      </c>
      <c r="F20" s="7">
        <v>393220.26</v>
      </c>
      <c r="G20" s="7">
        <v>393220.26</v>
      </c>
      <c r="H20" s="7">
        <f t="shared" si="3"/>
        <v>3550631.1100000003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2419146.27</v>
      </c>
      <c r="D22" s="7">
        <v>1555528.42</v>
      </c>
      <c r="E22" s="7">
        <f t="shared" si="5"/>
        <v>3974674.69</v>
      </c>
      <c r="F22" s="7">
        <v>253806.64</v>
      </c>
      <c r="G22" s="7">
        <v>253053.64</v>
      </c>
      <c r="H22" s="7">
        <f t="shared" si="3"/>
        <v>3720868.05</v>
      </c>
    </row>
    <row r="23" spans="1:8">
      <c r="A23" s="33" t="s">
        <v>27</v>
      </c>
      <c r="B23" s="34"/>
      <c r="C23" s="6">
        <f>SUM(C24:C32)</f>
        <v>127513019.22999999</v>
      </c>
      <c r="D23" s="6">
        <f t="shared" ref="D23:G23" si="6">SUM(D24:D32)</f>
        <v>29479289.709999997</v>
      </c>
      <c r="E23" s="6">
        <f t="shared" si="6"/>
        <v>156992308.94</v>
      </c>
      <c r="F23" s="6">
        <f t="shared" si="6"/>
        <v>62211646.280000009</v>
      </c>
      <c r="G23" s="6">
        <f t="shared" si="6"/>
        <v>62100336.63000001</v>
      </c>
      <c r="H23" s="6">
        <f t="shared" si="3"/>
        <v>94780662.659999996</v>
      </c>
    </row>
    <row r="24" spans="1:8">
      <c r="A24" s="15" t="s">
        <v>101</v>
      </c>
      <c r="B24" s="16" t="s">
        <v>28</v>
      </c>
      <c r="C24" s="7">
        <v>8913920.3800000008</v>
      </c>
      <c r="D24" s="7">
        <v>1700</v>
      </c>
      <c r="E24" s="7">
        <f t="shared" ref="E24:E32" si="7">C24+D24</f>
        <v>8915620.3800000008</v>
      </c>
      <c r="F24" s="7">
        <v>3509659.53</v>
      </c>
      <c r="G24" s="7">
        <v>3509659.53</v>
      </c>
      <c r="H24" s="7">
        <f t="shared" si="3"/>
        <v>5405960.8500000015</v>
      </c>
    </row>
    <row r="25" spans="1:8">
      <c r="A25" s="15" t="s">
        <v>102</v>
      </c>
      <c r="B25" s="16" t="s">
        <v>29</v>
      </c>
      <c r="C25" s="7">
        <v>13948561.880000001</v>
      </c>
      <c r="D25" s="7">
        <v>-265776.69</v>
      </c>
      <c r="E25" s="7">
        <f t="shared" si="7"/>
        <v>13682785.190000001</v>
      </c>
      <c r="F25" s="7">
        <v>4191273.32</v>
      </c>
      <c r="G25" s="7">
        <v>4088954.21</v>
      </c>
      <c r="H25" s="7">
        <f t="shared" si="3"/>
        <v>9491511.870000001</v>
      </c>
    </row>
    <row r="26" spans="1:8">
      <c r="A26" s="15" t="s">
        <v>103</v>
      </c>
      <c r="B26" s="16" t="s">
        <v>30</v>
      </c>
      <c r="C26" s="7">
        <v>47835930.310000002</v>
      </c>
      <c r="D26" s="7">
        <v>-1871187.27</v>
      </c>
      <c r="E26" s="7">
        <f t="shared" si="7"/>
        <v>45964743.039999999</v>
      </c>
      <c r="F26" s="7">
        <v>17265496.710000001</v>
      </c>
      <c r="G26" s="7">
        <v>17263729.57</v>
      </c>
      <c r="H26" s="7">
        <f t="shared" si="3"/>
        <v>28699246.329999998</v>
      </c>
    </row>
    <row r="27" spans="1:8">
      <c r="A27" s="15" t="s">
        <v>104</v>
      </c>
      <c r="B27" s="16" t="s">
        <v>31</v>
      </c>
      <c r="C27" s="7">
        <v>4151125.82</v>
      </c>
      <c r="D27" s="7">
        <v>278820.11</v>
      </c>
      <c r="E27" s="7">
        <f t="shared" si="7"/>
        <v>4429945.93</v>
      </c>
      <c r="F27" s="7">
        <v>2873877.74</v>
      </c>
      <c r="G27" s="7">
        <v>2873877.74</v>
      </c>
      <c r="H27" s="7">
        <f t="shared" si="3"/>
        <v>1556068.1899999995</v>
      </c>
    </row>
    <row r="28" spans="1:8">
      <c r="A28" s="15" t="s">
        <v>105</v>
      </c>
      <c r="B28" s="16" t="s">
        <v>32</v>
      </c>
      <c r="C28" s="7">
        <v>22174761.300000001</v>
      </c>
      <c r="D28" s="7">
        <v>29043219.719999999</v>
      </c>
      <c r="E28" s="7">
        <f t="shared" si="7"/>
        <v>51217981.019999996</v>
      </c>
      <c r="F28" s="7">
        <v>17754733.870000001</v>
      </c>
      <c r="G28" s="7">
        <v>17747510.469999999</v>
      </c>
      <c r="H28" s="7">
        <f t="shared" si="3"/>
        <v>33463247.149999995</v>
      </c>
    </row>
    <row r="29" spans="1:8">
      <c r="A29" s="15" t="s">
        <v>106</v>
      </c>
      <c r="B29" s="16" t="s">
        <v>33</v>
      </c>
      <c r="C29" s="7">
        <v>2590600</v>
      </c>
      <c r="D29" s="7">
        <v>70000</v>
      </c>
      <c r="E29" s="7">
        <f t="shared" si="7"/>
        <v>2660600</v>
      </c>
      <c r="F29" s="7">
        <v>1322776.75</v>
      </c>
      <c r="G29" s="7">
        <v>1322776.75</v>
      </c>
      <c r="H29" s="7">
        <f t="shared" si="3"/>
        <v>1337823.25</v>
      </c>
    </row>
    <row r="30" spans="1:8">
      <c r="A30" s="15" t="s">
        <v>107</v>
      </c>
      <c r="B30" s="16" t="s">
        <v>34</v>
      </c>
      <c r="C30" s="7">
        <v>1298224.19</v>
      </c>
      <c r="D30" s="7">
        <v>350000</v>
      </c>
      <c r="E30" s="7">
        <f t="shared" si="7"/>
        <v>1648224.19</v>
      </c>
      <c r="F30" s="7">
        <v>194174.63</v>
      </c>
      <c r="G30" s="7">
        <v>194174.63</v>
      </c>
      <c r="H30" s="7">
        <f t="shared" si="3"/>
        <v>1454049.56</v>
      </c>
    </row>
    <row r="31" spans="1:8">
      <c r="A31" s="15" t="s">
        <v>108</v>
      </c>
      <c r="B31" s="16" t="s">
        <v>35</v>
      </c>
      <c r="C31" s="7">
        <v>1779030</v>
      </c>
      <c r="D31" s="7">
        <v>1377274</v>
      </c>
      <c r="E31" s="7">
        <f t="shared" si="7"/>
        <v>3156304</v>
      </c>
      <c r="F31" s="7">
        <v>1366681.95</v>
      </c>
      <c r="G31" s="7">
        <v>1366681.95</v>
      </c>
      <c r="H31" s="7">
        <f t="shared" si="3"/>
        <v>1789622.05</v>
      </c>
    </row>
    <row r="32" spans="1:8">
      <c r="A32" s="15" t="s">
        <v>109</v>
      </c>
      <c r="B32" s="16" t="s">
        <v>36</v>
      </c>
      <c r="C32" s="7">
        <v>24820865.350000001</v>
      </c>
      <c r="D32" s="7">
        <v>495239.84</v>
      </c>
      <c r="E32" s="7">
        <f t="shared" si="7"/>
        <v>25316105.190000001</v>
      </c>
      <c r="F32" s="7">
        <v>13732971.779999999</v>
      </c>
      <c r="G32" s="7">
        <v>13732971.779999999</v>
      </c>
      <c r="H32" s="7">
        <f t="shared" si="3"/>
        <v>11583133.410000002</v>
      </c>
    </row>
    <row r="33" spans="1:8">
      <c r="A33" s="33" t="s">
        <v>37</v>
      </c>
      <c r="B33" s="34"/>
      <c r="C33" s="6">
        <f>SUM(C34:C42)</f>
        <v>4766495.21</v>
      </c>
      <c r="D33" s="6">
        <f t="shared" ref="D33:G33" si="8">SUM(D34:D42)</f>
        <v>2607734.11</v>
      </c>
      <c r="E33" s="6">
        <f t="shared" si="8"/>
        <v>7374229.3200000003</v>
      </c>
      <c r="F33" s="6">
        <f t="shared" si="8"/>
        <v>339980.36</v>
      </c>
      <c r="G33" s="6">
        <f t="shared" si="8"/>
        <v>339980.36</v>
      </c>
      <c r="H33" s="6">
        <f t="shared" si="3"/>
        <v>7034248.96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4766495.21</v>
      </c>
      <c r="D37" s="7">
        <v>2607734.11</v>
      </c>
      <c r="E37" s="7">
        <f t="shared" si="9"/>
        <v>7374229.3200000003</v>
      </c>
      <c r="F37" s="7">
        <v>339980.36</v>
      </c>
      <c r="G37" s="7">
        <v>339980.36</v>
      </c>
      <c r="H37" s="7">
        <f t="shared" si="3"/>
        <v>7034248.96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20547793.420000002</v>
      </c>
      <c r="D43" s="6">
        <f t="shared" ref="D43:G43" si="10">SUM(D44:D52)</f>
        <v>24541398.16</v>
      </c>
      <c r="E43" s="6">
        <f t="shared" si="10"/>
        <v>45089191.579999998</v>
      </c>
      <c r="F43" s="6">
        <f t="shared" si="10"/>
        <v>9139250.0099999998</v>
      </c>
      <c r="G43" s="6">
        <f t="shared" si="10"/>
        <v>9101930.2799999993</v>
      </c>
      <c r="H43" s="6">
        <f t="shared" si="3"/>
        <v>35949941.57</v>
      </c>
    </row>
    <row r="44" spans="1:8">
      <c r="A44" s="15" t="s">
        <v>117</v>
      </c>
      <c r="B44" s="16" t="s">
        <v>48</v>
      </c>
      <c r="C44" s="7">
        <v>13385239.26</v>
      </c>
      <c r="D44" s="7">
        <v>15980365.74</v>
      </c>
      <c r="E44" s="7">
        <f t="shared" ref="E44:E52" si="11">C44+D44</f>
        <v>29365605</v>
      </c>
      <c r="F44" s="7">
        <v>4699112.2</v>
      </c>
      <c r="G44" s="7">
        <v>4661792.47</v>
      </c>
      <c r="H44" s="7">
        <f t="shared" si="3"/>
        <v>24666492.800000001</v>
      </c>
    </row>
    <row r="45" spans="1:8">
      <c r="A45" s="15" t="s">
        <v>118</v>
      </c>
      <c r="B45" s="16" t="s">
        <v>49</v>
      </c>
      <c r="C45" s="7">
        <v>2050000</v>
      </c>
      <c r="D45" s="7">
        <v>3919046.89</v>
      </c>
      <c r="E45" s="7">
        <f t="shared" si="11"/>
        <v>5969046.8900000006</v>
      </c>
      <c r="F45" s="7">
        <v>2120613.29</v>
      </c>
      <c r="G45" s="7">
        <v>2120613.29</v>
      </c>
      <c r="H45" s="7">
        <f t="shared" si="3"/>
        <v>3848433.6000000006</v>
      </c>
    </row>
    <row r="46" spans="1:8">
      <c r="A46" s="15" t="s">
        <v>119</v>
      </c>
      <c r="B46" s="16" t="s">
        <v>50</v>
      </c>
      <c r="C46" s="7">
        <v>800000</v>
      </c>
      <c r="D46" s="7">
        <v>1388086.28</v>
      </c>
      <c r="E46" s="7">
        <f t="shared" si="11"/>
        <v>2188086.2800000003</v>
      </c>
      <c r="F46" s="7">
        <v>254192.28</v>
      </c>
      <c r="G46" s="7">
        <v>254192.28</v>
      </c>
      <c r="H46" s="7">
        <f t="shared" si="3"/>
        <v>1933894.0000000002</v>
      </c>
    </row>
    <row r="47" spans="1:8">
      <c r="A47" s="15" t="s">
        <v>120</v>
      </c>
      <c r="B47" s="16" t="s">
        <v>51</v>
      </c>
      <c r="C47" s="7">
        <v>0</v>
      </c>
      <c r="D47" s="7">
        <v>15000</v>
      </c>
      <c r="E47" s="7">
        <f t="shared" si="11"/>
        <v>15000</v>
      </c>
      <c r="F47" s="7">
        <v>0</v>
      </c>
      <c r="G47" s="7">
        <v>0</v>
      </c>
      <c r="H47" s="7">
        <f t="shared" si="3"/>
        <v>15000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4312554.16</v>
      </c>
      <c r="D49" s="7">
        <v>3238899.25</v>
      </c>
      <c r="E49" s="7">
        <f t="shared" si="11"/>
        <v>7551453.4100000001</v>
      </c>
      <c r="F49" s="7">
        <v>2065332.24</v>
      </c>
      <c r="G49" s="7">
        <v>2065332.24</v>
      </c>
      <c r="H49" s="7">
        <f t="shared" si="3"/>
        <v>5486121.1699999999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2021931.44</v>
      </c>
      <c r="E53" s="6">
        <f t="shared" si="12"/>
        <v>2021931.44</v>
      </c>
      <c r="F53" s="6">
        <f t="shared" si="12"/>
        <v>0</v>
      </c>
      <c r="G53" s="6">
        <f t="shared" si="12"/>
        <v>0</v>
      </c>
      <c r="H53" s="6">
        <f t="shared" si="3"/>
        <v>2021931.44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2021931.44</v>
      </c>
      <c r="E55" s="7">
        <f t="shared" si="13"/>
        <v>2021931.44</v>
      </c>
      <c r="F55" s="7">
        <v>0</v>
      </c>
      <c r="G55" s="7">
        <v>0</v>
      </c>
      <c r="H55" s="7">
        <f t="shared" si="3"/>
        <v>2021931.44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15651111.119999999</v>
      </c>
      <c r="E57" s="6">
        <f t="shared" si="14"/>
        <v>15651111.119999999</v>
      </c>
      <c r="F57" s="6">
        <f t="shared" si="14"/>
        <v>0</v>
      </c>
      <c r="G57" s="6">
        <f t="shared" si="14"/>
        <v>0</v>
      </c>
      <c r="H57" s="6">
        <f t="shared" si="3"/>
        <v>15651111.119999999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0</v>
      </c>
      <c r="D65" s="7">
        <v>15651111.119999999</v>
      </c>
      <c r="E65" s="7">
        <f t="shared" si="15"/>
        <v>15651111.119999999</v>
      </c>
      <c r="F65" s="7">
        <v>0</v>
      </c>
      <c r="G65" s="7">
        <v>0</v>
      </c>
      <c r="H65" s="7">
        <f t="shared" si="3"/>
        <v>15651111.119999999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13712877.93</v>
      </c>
      <c r="E79" s="8">
        <f t="shared" si="21"/>
        <v>13712877.93</v>
      </c>
      <c r="F79" s="8">
        <f t="shared" si="21"/>
        <v>4711345.37</v>
      </c>
      <c r="G79" s="8">
        <f t="shared" si="21"/>
        <v>4711345.37</v>
      </c>
      <c r="H79" s="8">
        <f t="shared" si="21"/>
        <v>9001532.5599999987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12686990.02</v>
      </c>
      <c r="E98" s="8">
        <f t="shared" si="27"/>
        <v>12686990.02</v>
      </c>
      <c r="F98" s="8">
        <f t="shared" si="27"/>
        <v>4711345.37</v>
      </c>
      <c r="G98" s="8">
        <f t="shared" si="27"/>
        <v>4711345.37</v>
      </c>
      <c r="H98" s="8">
        <f t="shared" si="24"/>
        <v>7975644.6499999994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12686990.02</v>
      </c>
      <c r="E103" s="7">
        <f t="shared" si="28"/>
        <v>12686990.02</v>
      </c>
      <c r="F103" s="9">
        <v>4711345.37</v>
      </c>
      <c r="G103" s="9">
        <v>4711345.37</v>
      </c>
      <c r="H103" s="9">
        <f t="shared" si="24"/>
        <v>7975644.6499999994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1025887.91</v>
      </c>
      <c r="E128" s="8">
        <f t="shared" si="33"/>
        <v>1025887.91</v>
      </c>
      <c r="F128" s="8">
        <f t="shared" si="33"/>
        <v>0</v>
      </c>
      <c r="G128" s="8">
        <f t="shared" si="33"/>
        <v>0</v>
      </c>
      <c r="H128" s="8">
        <f t="shared" si="24"/>
        <v>1025887.91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1025887.91</v>
      </c>
      <c r="E130" s="7">
        <f t="shared" si="34"/>
        <v>1025887.91</v>
      </c>
      <c r="F130" s="9">
        <v>0</v>
      </c>
      <c r="G130" s="9">
        <v>0</v>
      </c>
      <c r="H130" s="9">
        <f t="shared" si="24"/>
        <v>1025887.91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1025752863.0400001</v>
      </c>
      <c r="D154" s="8">
        <f t="shared" ref="D154:H154" si="42">D4+D79</f>
        <v>74605896.139999986</v>
      </c>
      <c r="E154" s="8">
        <f t="shared" si="42"/>
        <v>1100358759.1800001</v>
      </c>
      <c r="F154" s="8">
        <f t="shared" si="42"/>
        <v>612997337.43000007</v>
      </c>
      <c r="G154" s="8">
        <f t="shared" si="42"/>
        <v>612797674.21000016</v>
      </c>
      <c r="H154" s="8">
        <f t="shared" si="42"/>
        <v>487361421.75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2022-10-19T21:24:19Z</dcterms:modified>
</cp:coreProperties>
</file>