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715EF1AB-B870-4BF6-B339-775F4DEAB64A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G127" i="1"/>
  <c r="G122" i="1"/>
  <c r="G114" i="1"/>
  <c r="G109" i="1"/>
  <c r="G105" i="1"/>
  <c r="G96" i="1"/>
  <c r="G76" i="1"/>
  <c r="G66" i="1"/>
  <c r="G59" i="1"/>
  <c r="G4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<sst xmlns="http://schemas.openxmlformats.org/spreadsheetml/2006/main" count="285" uniqueCount="212">
  <si>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</si>
  <si>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</si>
  <si>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</si>
  <si>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</si>
  <si>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</si>
  <si>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</si>
  <si>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</si>
  <si>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</si>
  <si>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</si>
  <si>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</si>
  <si>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</si>
  <si>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</si>
  <si>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</si>
  <si>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</si>
  <si>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</si>
  <si>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</si>
  <si>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</si>
  <si>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</si>
  <si>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</si>
  <si>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</si>
  <si>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</si>
  <si>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</si>
  <si>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</si>
  <si>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</si>
  <si>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</si>
  <si>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</si>
  <si>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</si>
  <si>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</si>
  <si>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</si>
  <si>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</si>
  <si>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</si>
  <si>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</si>
  <si>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</si>
  <si>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</si>
  <si>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</si>
  <si>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</si>
  <si>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</si>
  <si>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</si>
  <si>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</si>
  <si>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</si>
  <si>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</si>
  <si>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</si>
  <si>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</si>
  <si>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</si>
  <si>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</si>
  <si>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</si>
  <si>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</si>
  <si>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</si>
  <si>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</si>
  <si>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</si>
  <si>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</si>
  <si>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</si>
  <si>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</si>
  <si>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</si>
  <si>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</si>
  <si>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</si>
  <si>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</si>
  <si>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</si>
  <si>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</si>
  <si>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</si>
  <si>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</si>
  <si>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</si>
  <si>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</si>
  <si>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</si>
  <si>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</si>
  <si>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</si>
  <si>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</si>
  <si>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</si>
  <si>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</si>
  <si>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</si>
  <si>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</si>
  <si>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</si>
  <si>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</si>
  <si>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</si>
  <si>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</si>
  <si>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</si>
  <si>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</si>
  <si>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</si>
  <si>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</si>
  <si>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</si>
  <si>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</si>
  <si>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</si>
  <si>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</si>
  <si>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</si>
  <si>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</si>
  <si>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</si>
  <si>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</si>
  <si>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</si>
  <si>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</si>
  <si>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</si>
  <si>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</si>
  <si>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</si>
  <si>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</si>
  <si>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</si>
  <si>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</si>
  <si>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</si>
  <si>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</si>
  <si>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</si>
  <si>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</si>
  <si>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</si>
  <si>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</si>
  <si>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</si>
  <si>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</si>
  <si>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</si>
  <si>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</si>
  <si>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</si>
  <si>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</si>
  <si>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</si>
  <si>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</si>
  <si>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</si>
  <si>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</si>
  <si>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</si>
  <si>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</si>
  <si>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</si>
  <si>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</si>
  <si>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</si>
  <si>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</si>
  <si>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</si>
  <si>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</si>
  <si>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</si>
  <si>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</si>
  <si>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</si>
  <si>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</si>
  <si>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</si>
  <si>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</si>
  <si>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</si>
  <si>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</si>
  <si>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</si>
  <si>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</si>
  <si>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</si>
  <si>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</si>
  <si>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</si>
  <si>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</si>
  <si>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</si>
  <si>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</si>
  <si>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</si>
  <si>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</si>
  <si>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</si>
  <si>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</si>
  <si>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</si>
  <si>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</si>
  <si>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</si>
  <si>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</si>
  <si>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</si>
  <si>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</si>
  <si>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</si>
  <si>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</si>
  <si>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</si>
  <si>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</si>
  <si>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</si>
  <si>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</si>
  <si>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</si>
  <si>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</si>
  <si>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</si>
  <si>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</si>
  <si>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</si>
  <si>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</si>
  <si>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</si>
  <si>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</si>
  <si>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</si>
  <si>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</si>
  <si>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</si>
  <si>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</si>
  <si>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</si>
  <si>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</si>
  <si>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</si>
  <si>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</si>
  <si>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</si>
  <si>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</si>
  <si>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</si>
  <si>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</si>
  <si>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</si>
  <si>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</si>
  <si>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</si>
  <si>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</si>
  <si>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</si>
  <si>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</si>
  <si>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</si>
  <si>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</si>
  <si>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</si>
  <si>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</si>
  <si>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</si>
  <si>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</si>
  <si>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</si>
  <si>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</si>
  <si>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</si>
  <si>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</si>
  <si>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</si>
  <si>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</si>
  <si>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</si>
  <si>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</si>
  <si>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</si>
  <si>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</si>
  <si>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</si>
  <si>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</si>
  <si>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</si>
  <si>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</si>
  <si>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</si>
  <si>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</si>
  <si>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</si>
  <si>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</si>
  <si>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</si>
  <si>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</si>
  <si>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</si>
  <si>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</si>
  <si>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</si>
  <si>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</si>
  <si>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</si>
  <si>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</si>
  <si>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</si>
  <si>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AVANZADO DE BACHILLERATO Y EDUCACION SUPERIOR EN EL ESTADO DE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</si>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</sst>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="85" zoomScaleNormal="85" workbookViewId="0">
      <selection activeCell="F10" sqref="F1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1051910583.25</v>
      </c>
      <c r="C9" s="33">
        <f t="shared" ref="C9:G9" si="0">C10+C18+C189+C28+C38+C48+C58+C62+C71+C75</f>
        <v>97497137.75999999</v>
      </c>
      <c r="D9" s="33">
        <f t="shared" si="0"/>
        <v>1149407721.01</v>
      </c>
      <c r="E9" s="33">
        <f t="shared" si="0"/>
        <v>232726807.44000003</v>
      </c>
      <c r="F9" s="33">
        <f t="shared" si="0"/>
        <v>232688575.34000003</v>
      </c>
      <c r="G9" s="33">
        <f t="shared" si="0"/>
        <v>916680913.56999993</v>
      </c>
    </row>
    <row r="10" spans="1:8">
      <c r="A10" s="8" t="s">
        <v>13</v>
      </c>
      <c r="B10" s="34">
        <f>SUM(B11:B17)</f>
        <v>855618482.81999993</v>
      </c>
      <c r="C10" s="34">
        <f t="shared" ref="C10:G10" si="1">SUM(C11:C17)</f>
        <v>17264068.530000001</v>
      </c>
      <c r="D10" s="34">
        <f t="shared" si="1"/>
        <v>872882551.3499999</v>
      </c>
      <c r="E10" s="34">
        <f t="shared" si="1"/>
        <v>213991732.36000001</v>
      </c>
      <c r="F10" s="34">
        <f t="shared" si="1"/>
        <v>213993949.87</v>
      </c>
      <c r="G10" s="34">
        <f t="shared" si="1"/>
        <v>658890818.99000001</v>
      </c>
    </row>
    <row r="11" spans="1:8">
      <c r="A11" s="9" t="s">
        <v>14</v>
      </c>
      <c r="B11" s="36">
        <v>542574702</v>
      </c>
      <c r="C11" s="36">
        <v>27116975.219999999</v>
      </c>
      <c r="D11" s="34">
        <f>B11+C11</f>
        <v>569691677.22000003</v>
      </c>
      <c r="E11" s="36">
        <v>158053406.93000001</v>
      </c>
      <c r="F11" s="36">
        <v>158054744.44999999</v>
      </c>
      <c r="G11" s="34">
        <f>D11-E11</f>
        <v>411638270.29000002</v>
      </c>
      <c r="H11" s="12" t="s">
        <v>88</v>
      </c>
    </row>
    <row r="12" spans="1:8">
      <c r="A12" s="9" t="s">
        <v>15</v>
      </c>
      <c r="B12" s="36">
        <v>360000</v>
      </c>
      <c r="C12" s="36">
        <v>0</v>
      </c>
      <c r="D12" s="34">
        <f t="shared" ref="D12:D17" si="2">B12+C12</f>
        <v>360000</v>
      </c>
      <c r="E12" s="36">
        <v>0</v>
      </c>
      <c r="F12" s="36">
        <v>0</v>
      </c>
      <c r="G12" s="34">
        <f t="shared" ref="G12:G17" si="3">D12-E12</f>
        <v>360000</v>
      </c>
      <c r="H12" s="12" t="s">
        <v>89</v>
      </c>
    </row>
    <row r="13" spans="1:8">
      <c r="A13" s="9" t="s">
        <v>16</v>
      </c>
      <c r="B13" s="36">
        <v>70003208.769999996</v>
      </c>
      <c r="C13" s="36">
        <v>3443314.66</v>
      </c>
      <c r="D13" s="34">
        <f t="shared" si="2"/>
        <v>73446523.429999992</v>
      </c>
      <c r="E13" s="36">
        <v>77493.460000000006</v>
      </c>
      <c r="F13" s="36">
        <v>77493.460000000006</v>
      </c>
      <c r="G13" s="34">
        <f t="shared" si="3"/>
        <v>73369029.969999999</v>
      </c>
      <c r="H13" s="12" t="s">
        <v>90</v>
      </c>
    </row>
    <row r="14" spans="1:8">
      <c r="A14" s="9" t="s">
        <v>17</v>
      </c>
      <c r="B14" s="36">
        <v>132163359.52</v>
      </c>
      <c r="C14" s="36">
        <v>6776980.2800000003</v>
      </c>
      <c r="D14" s="34">
        <f t="shared" si="2"/>
        <v>138940339.79999998</v>
      </c>
      <c r="E14" s="36">
        <v>35090465.590000004</v>
      </c>
      <c r="F14" s="36">
        <v>35091995.579999998</v>
      </c>
      <c r="G14" s="34">
        <f t="shared" si="3"/>
        <v>103849874.20999998</v>
      </c>
      <c r="H14" s="12" t="s">
        <v>91</v>
      </c>
    </row>
    <row r="15" spans="1:8">
      <c r="A15" s="9" t="s">
        <v>18</v>
      </c>
      <c r="B15" s="36">
        <v>85381967.620000005</v>
      </c>
      <c r="C15" s="36">
        <v>3076430.02</v>
      </c>
      <c r="D15" s="34">
        <f t="shared" si="2"/>
        <v>88458397.640000001</v>
      </c>
      <c r="E15" s="36">
        <v>20770366.379999999</v>
      </c>
      <c r="F15" s="36">
        <v>20769716.379999999</v>
      </c>
      <c r="G15" s="34">
        <f t="shared" si="3"/>
        <v>67688031.260000005</v>
      </c>
      <c r="H15" s="12" t="s">
        <v>92</v>
      </c>
    </row>
    <row r="16" spans="1:8">
      <c r="A16" s="9" t="s">
        <v>19</v>
      </c>
      <c r="B16" s="36">
        <v>23149631.649999999</v>
      </c>
      <c r="C16" s="36">
        <v>-23149631.649999999</v>
      </c>
      <c r="D16" s="34">
        <f t="shared" si="2"/>
        <v>0</v>
      </c>
      <c r="E16" s="36">
        <v>0</v>
      </c>
      <c r="F16" s="36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1985613.26</v>
      </c>
      <c r="C17" s="36">
        <v>0</v>
      </c>
      <c r="D17" s="34">
        <f t="shared" si="2"/>
        <v>1985613.26</v>
      </c>
      <c r="E17" s="36">
        <v>0</v>
      </c>
      <c r="F17" s="36">
        <v>0</v>
      </c>
      <c r="G17" s="34">
        <f t="shared" si="3"/>
        <v>1985613.26</v>
      </c>
      <c r="H17" s="12" t="s">
        <v>94</v>
      </c>
    </row>
    <row r="18" spans="1:8">
      <c r="A18" s="8" t="s">
        <v>21</v>
      </c>
      <c r="B18" s="34">
        <f>SUM(B19:B27)</f>
        <v>28643535.700000003</v>
      </c>
      <c r="C18" s="34">
        <f t="shared" ref="C18:G18" si="4">SUM(C19:C27)</f>
        <v>3706950.9000000004</v>
      </c>
      <c r="D18" s="34">
        <f t="shared" si="4"/>
        <v>32350486.600000001</v>
      </c>
      <c r="E18" s="34">
        <f t="shared" si="4"/>
        <v>1317856.04</v>
      </c>
      <c r="F18" s="34">
        <f t="shared" si="4"/>
        <v>1317856.04</v>
      </c>
      <c r="G18" s="34">
        <f t="shared" si="4"/>
        <v>31032630.559999999</v>
      </c>
    </row>
    <row r="19" spans="1:8">
      <c r="A19" s="9" t="s">
        <v>22</v>
      </c>
      <c r="B19" s="36">
        <v>4125432.39</v>
      </c>
      <c r="C19" s="36">
        <v>1987355.4</v>
      </c>
      <c r="D19" s="34">
        <f t="shared" ref="D19:D27" si="5">B19+C19</f>
        <v>6112787.79</v>
      </c>
      <c r="E19" s="36">
        <v>22123.25</v>
      </c>
      <c r="F19" s="36">
        <v>22123.25</v>
      </c>
      <c r="G19" s="34">
        <f t="shared" ref="G19:G27" si="6">D19-E19</f>
        <v>6090664.54</v>
      </c>
      <c r="H19" s="13" t="s">
        <v>95</v>
      </c>
    </row>
    <row r="20" spans="1:8">
      <c r="A20" s="9" t="s">
        <v>23</v>
      </c>
      <c r="B20" s="36">
        <v>8528306.3399999999</v>
      </c>
      <c r="C20" s="36">
        <v>133637.06</v>
      </c>
      <c r="D20" s="34">
        <f t="shared" si="5"/>
        <v>8661943.4000000004</v>
      </c>
      <c r="E20" s="36">
        <v>281466.98</v>
      </c>
      <c r="F20" s="36">
        <v>281466.98</v>
      </c>
      <c r="G20" s="34">
        <f t="shared" si="6"/>
        <v>8380476.4199999999</v>
      </c>
      <c r="H20" s="13" t="s">
        <v>96</v>
      </c>
    </row>
    <row r="21" spans="1:8">
      <c r="A21" s="9" t="s">
        <v>24</v>
      </c>
      <c r="B21" s="36">
        <v>267350</v>
      </c>
      <c r="C21" s="36">
        <v>65000</v>
      </c>
      <c r="D21" s="34">
        <f t="shared" si="5"/>
        <v>332350</v>
      </c>
      <c r="E21" s="36">
        <v>0</v>
      </c>
      <c r="F21" s="36">
        <v>0</v>
      </c>
      <c r="G21" s="34">
        <f t="shared" si="6"/>
        <v>332350</v>
      </c>
      <c r="H21" s="13" t="s">
        <v>97</v>
      </c>
    </row>
    <row r="22" spans="1:8">
      <c r="A22" s="9" t="s">
        <v>25</v>
      </c>
      <c r="B22" s="36">
        <v>2685391</v>
      </c>
      <c r="C22" s="36">
        <v>42765.16</v>
      </c>
      <c r="D22" s="34">
        <f t="shared" si="5"/>
        <v>2728156.16</v>
      </c>
      <c r="E22" s="36">
        <v>16087.37</v>
      </c>
      <c r="F22" s="36">
        <v>16087.37</v>
      </c>
      <c r="G22" s="34">
        <f t="shared" si="6"/>
        <v>2712068.79</v>
      </c>
      <c r="H22" s="13" t="s">
        <v>98</v>
      </c>
    </row>
    <row r="23" spans="1:8">
      <c r="A23" s="9" t="s">
        <v>26</v>
      </c>
      <c r="B23" s="36">
        <v>1521054.2</v>
      </c>
      <c r="C23" s="36">
        <v>626476.49</v>
      </c>
      <c r="D23" s="34">
        <f t="shared" si="5"/>
        <v>2147530.69</v>
      </c>
      <c r="E23" s="36">
        <v>511739.92</v>
      </c>
      <c r="F23" s="36">
        <v>511739.92</v>
      </c>
      <c r="G23" s="34">
        <f t="shared" si="6"/>
        <v>1635790.77</v>
      </c>
      <c r="H23" s="13" t="s">
        <v>99</v>
      </c>
    </row>
    <row r="24" spans="1:8">
      <c r="A24" s="9" t="s">
        <v>27</v>
      </c>
      <c r="B24" s="36">
        <v>4537832.74</v>
      </c>
      <c r="C24" s="36">
        <v>0</v>
      </c>
      <c r="D24" s="34">
        <f t="shared" si="5"/>
        <v>4537832.74</v>
      </c>
      <c r="E24" s="36">
        <v>462119.17</v>
      </c>
      <c r="F24" s="36">
        <v>462119.17</v>
      </c>
      <c r="G24" s="34">
        <f t="shared" si="6"/>
        <v>4075713.5700000003</v>
      </c>
      <c r="H24" s="13" t="s">
        <v>100</v>
      </c>
    </row>
    <row r="25" spans="1:8">
      <c r="A25" s="9" t="s">
        <v>28</v>
      </c>
      <c r="B25" s="36">
        <v>3789487.66</v>
      </c>
      <c r="C25" s="36">
        <v>338240.81</v>
      </c>
      <c r="D25" s="34">
        <f t="shared" si="5"/>
        <v>4127728.47</v>
      </c>
      <c r="E25" s="36">
        <v>931.79</v>
      </c>
      <c r="F25" s="36">
        <v>931.79</v>
      </c>
      <c r="G25" s="34">
        <f t="shared" si="6"/>
        <v>4126796.68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3188681.37</v>
      </c>
      <c r="C27" s="36">
        <v>513475.98</v>
      </c>
      <c r="D27" s="34">
        <f t="shared" si="5"/>
        <v>3702157.35</v>
      </c>
      <c r="E27" s="36">
        <v>23387.56</v>
      </c>
      <c r="F27" s="36">
        <v>23387.56</v>
      </c>
      <c r="G27" s="34">
        <f t="shared" si="6"/>
        <v>3678769.79</v>
      </c>
      <c r="H27" s="13" t="s">
        <v>103</v>
      </c>
    </row>
    <row r="28" spans="1:8">
      <c r="A28" s="8" t="s">
        <v>31</v>
      </c>
      <c r="B28" s="34">
        <f>SUM(B29:B37)</f>
        <v>124305327.27999997</v>
      </c>
      <c r="C28" s="34">
        <f t="shared" ref="C28:G28" si="7">SUM(C29:C37)</f>
        <v>30763188.099999998</v>
      </c>
      <c r="D28" s="34">
        <f t="shared" si="7"/>
        <v>155068515.38</v>
      </c>
      <c r="E28" s="34">
        <f t="shared" si="7"/>
        <v>12705706.75</v>
      </c>
      <c r="F28" s="34">
        <f t="shared" si="7"/>
        <v>12665257.140000001</v>
      </c>
      <c r="G28" s="34">
        <f t="shared" si="7"/>
        <v>142362808.63</v>
      </c>
    </row>
    <row r="29" spans="1:8">
      <c r="A29" s="9" t="s">
        <v>32</v>
      </c>
      <c r="B29" s="36">
        <v>10322489.84</v>
      </c>
      <c r="C29" s="36">
        <v>291563.40999999997</v>
      </c>
      <c r="D29" s="34">
        <f t="shared" ref="D29:D82" si="8">B29+C29</f>
        <v>10614053.25</v>
      </c>
      <c r="E29" s="36">
        <v>1472898.82</v>
      </c>
      <c r="F29" s="36">
        <v>1472898.82</v>
      </c>
      <c r="G29" s="34">
        <f t="shared" ref="G29:G37" si="9">D29-E29</f>
        <v>9141154.4299999997</v>
      </c>
      <c r="H29" s="14" t="s">
        <v>104</v>
      </c>
    </row>
    <row r="30" spans="1:8">
      <c r="A30" s="9" t="s">
        <v>33</v>
      </c>
      <c r="B30" s="36">
        <v>13234685.73</v>
      </c>
      <c r="C30" s="36">
        <v>2784924.02</v>
      </c>
      <c r="D30" s="34">
        <f t="shared" si="8"/>
        <v>16019609.75</v>
      </c>
      <c r="E30" s="36">
        <v>658590.69999999995</v>
      </c>
      <c r="F30" s="36">
        <v>658590.69999999995</v>
      </c>
      <c r="G30" s="34">
        <f t="shared" si="9"/>
        <v>15361019.050000001</v>
      </c>
      <c r="H30" s="14" t="s">
        <v>105</v>
      </c>
    </row>
    <row r="31" spans="1:8">
      <c r="A31" s="9" t="s">
        <v>34</v>
      </c>
      <c r="B31" s="36">
        <v>40150879.5</v>
      </c>
      <c r="C31" s="36">
        <v>2003188.2</v>
      </c>
      <c r="D31" s="34">
        <f t="shared" si="8"/>
        <v>42154067.700000003</v>
      </c>
      <c r="E31" s="36">
        <v>177470.68</v>
      </c>
      <c r="F31" s="36">
        <v>177470.68</v>
      </c>
      <c r="G31" s="34">
        <f t="shared" si="9"/>
        <v>41976597.020000003</v>
      </c>
      <c r="H31" s="14" t="s">
        <v>106</v>
      </c>
    </row>
    <row r="32" spans="1:8">
      <c r="A32" s="9" t="s">
        <v>35</v>
      </c>
      <c r="B32" s="36">
        <v>6088130.8099999996</v>
      </c>
      <c r="C32" s="36">
        <v>0</v>
      </c>
      <c r="D32" s="34">
        <f t="shared" si="8"/>
        <v>6088130.8099999996</v>
      </c>
      <c r="E32" s="36">
        <v>988780.15</v>
      </c>
      <c r="F32" s="36">
        <v>988776.38</v>
      </c>
      <c r="G32" s="34">
        <f t="shared" si="9"/>
        <v>5099350.6599999992</v>
      </c>
      <c r="H32" s="14" t="s">
        <v>107</v>
      </c>
    </row>
    <row r="33" spans="1:8">
      <c r="A33" s="9" t="s">
        <v>36</v>
      </c>
      <c r="B33" s="36">
        <v>22564531.600000001</v>
      </c>
      <c r="C33" s="36">
        <v>21110061.73</v>
      </c>
      <c r="D33" s="34">
        <f t="shared" si="8"/>
        <v>43674593.329999998</v>
      </c>
      <c r="E33" s="36">
        <v>3989134.75</v>
      </c>
      <c r="F33" s="36">
        <v>3948712.91</v>
      </c>
      <c r="G33" s="34">
        <f t="shared" si="9"/>
        <v>39685458.579999998</v>
      </c>
      <c r="H33" s="14" t="s">
        <v>108</v>
      </c>
    </row>
    <row r="34" spans="1:8">
      <c r="A34" s="9" t="s">
        <v>37</v>
      </c>
      <c r="B34" s="36">
        <v>2599492.71</v>
      </c>
      <c r="C34" s="36">
        <v>90000</v>
      </c>
      <c r="D34" s="34">
        <f t="shared" si="8"/>
        <v>2689492.71</v>
      </c>
      <c r="E34" s="36">
        <v>0</v>
      </c>
      <c r="F34" s="36">
        <v>0</v>
      </c>
      <c r="G34" s="34">
        <f t="shared" si="9"/>
        <v>2689492.71</v>
      </c>
      <c r="H34" s="14" t="s">
        <v>109</v>
      </c>
    </row>
    <row r="35" spans="1:8">
      <c r="A35" s="9" t="s">
        <v>38</v>
      </c>
      <c r="B35" s="36">
        <v>1429990.69</v>
      </c>
      <c r="C35" s="36">
        <v>1105256</v>
      </c>
      <c r="D35" s="34">
        <f t="shared" si="8"/>
        <v>2535246.69</v>
      </c>
      <c r="E35" s="36">
        <v>55001.78</v>
      </c>
      <c r="F35" s="36">
        <v>55001.78</v>
      </c>
      <c r="G35" s="34">
        <f t="shared" si="9"/>
        <v>2480244.91</v>
      </c>
      <c r="H35" s="14" t="s">
        <v>110</v>
      </c>
    </row>
    <row r="36" spans="1:8">
      <c r="A36" s="9" t="s">
        <v>39</v>
      </c>
      <c r="B36" s="36">
        <v>2966845</v>
      </c>
      <c r="C36" s="36">
        <v>2643572.6800000002</v>
      </c>
      <c r="D36" s="34">
        <f t="shared" si="8"/>
        <v>5610417.6799999997</v>
      </c>
      <c r="E36" s="36">
        <v>474302.71</v>
      </c>
      <c r="F36" s="36">
        <v>474278.71</v>
      </c>
      <c r="G36" s="34">
        <f t="shared" si="9"/>
        <v>5136114.97</v>
      </c>
      <c r="H36" s="14" t="s">
        <v>111</v>
      </c>
    </row>
    <row r="37" spans="1:8">
      <c r="A37" s="9" t="s">
        <v>40</v>
      </c>
      <c r="B37" s="36">
        <v>24948281.399999999</v>
      </c>
      <c r="C37" s="36">
        <v>734622.06</v>
      </c>
      <c r="D37" s="34">
        <f t="shared" si="8"/>
        <v>25682903.459999997</v>
      </c>
      <c r="E37" s="36">
        <v>4889527.16</v>
      </c>
      <c r="F37" s="36">
        <v>4889527.16</v>
      </c>
      <c r="G37" s="34">
        <f t="shared" si="9"/>
        <v>20793376.299999997</v>
      </c>
      <c r="H37" s="14" t="s">
        <v>112</v>
      </c>
    </row>
    <row r="38" spans="1:8">
      <c r="A38" s="8" t="s">
        <v>41</v>
      </c>
      <c r="B38" s="34">
        <f>SUM(B39:B47)</f>
        <v>6217000</v>
      </c>
      <c r="C38" s="34">
        <f t="shared" ref="C38:G38" si="10">SUM(C39:C47)</f>
        <v>5324673.4000000004</v>
      </c>
      <c r="D38" s="34">
        <f t="shared" si="10"/>
        <v>11541673.4</v>
      </c>
      <c r="E38" s="34">
        <f t="shared" si="10"/>
        <v>674673.4</v>
      </c>
      <c r="F38" s="34">
        <f t="shared" si="10"/>
        <v>674673.4</v>
      </c>
      <c r="G38" s="34">
        <f t="shared" si="10"/>
        <v>10867000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6217000</v>
      </c>
      <c r="C42" s="36">
        <v>5324673.4000000004</v>
      </c>
      <c r="D42" s="34">
        <f t="shared" si="8"/>
        <v>11541673.4</v>
      </c>
      <c r="E42" s="36">
        <v>674673.4</v>
      </c>
      <c r="F42" s="36">
        <v>674673.4</v>
      </c>
      <c r="G42" s="34">
        <f t="shared" si="11"/>
        <v>10867000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37126237.449999996</v>
      </c>
      <c r="C48" s="34">
        <f t="shared" ref="C48:G48" si="12">SUM(C49:C57)</f>
        <v>29197609.829999998</v>
      </c>
      <c r="D48" s="34">
        <f t="shared" si="12"/>
        <v>66323847.280000001</v>
      </c>
      <c r="E48" s="34">
        <f t="shared" si="12"/>
        <v>3138874.74</v>
      </c>
      <c r="F48" s="34">
        <f t="shared" si="12"/>
        <v>3138874.74</v>
      </c>
      <c r="G48" s="34">
        <f t="shared" si="12"/>
        <v>63184972.539999999</v>
      </c>
    </row>
    <row r="49" spans="1:8">
      <c r="A49" s="9" t="s">
        <v>52</v>
      </c>
      <c r="B49" s="36">
        <v>24894533.43</v>
      </c>
      <c r="C49" s="36">
        <v>11208218.529999999</v>
      </c>
      <c r="D49" s="34">
        <f t="shared" si="8"/>
        <v>36102751.960000001</v>
      </c>
      <c r="E49" s="36">
        <v>178049.56</v>
      </c>
      <c r="F49" s="36">
        <v>178049.56</v>
      </c>
      <c r="G49" s="34">
        <f t="shared" ref="G49:G57" si="13">D49-E49</f>
        <v>35924702.399999999</v>
      </c>
      <c r="H49" s="17" t="s">
        <v>120</v>
      </c>
    </row>
    <row r="50" spans="1:8">
      <c r="A50" s="9" t="s">
        <v>53</v>
      </c>
      <c r="B50" s="36">
        <v>8406304.5399999991</v>
      </c>
      <c r="C50" s="36">
        <v>5534405.7400000002</v>
      </c>
      <c r="D50" s="34">
        <f t="shared" si="8"/>
        <v>13940710.279999999</v>
      </c>
      <c r="E50" s="36">
        <v>751566.9</v>
      </c>
      <c r="F50" s="36">
        <v>751566.9</v>
      </c>
      <c r="G50" s="34">
        <f t="shared" si="13"/>
        <v>13189143.379999999</v>
      </c>
      <c r="H50" s="17" t="s">
        <v>121</v>
      </c>
    </row>
    <row r="51" spans="1:8">
      <c r="A51" s="9" t="s">
        <v>54</v>
      </c>
      <c r="B51" s="36">
        <v>1300000</v>
      </c>
      <c r="C51" s="36">
        <v>477059.64</v>
      </c>
      <c r="D51" s="34">
        <f t="shared" si="8"/>
        <v>1777059.6400000001</v>
      </c>
      <c r="E51" s="36">
        <v>8965.64</v>
      </c>
      <c r="F51" s="36">
        <v>8965.64</v>
      </c>
      <c r="G51" s="34">
        <f t="shared" si="13"/>
        <v>1768094.0000000002</v>
      </c>
      <c r="H51" s="17" t="s">
        <v>122</v>
      </c>
    </row>
    <row r="52" spans="1:8">
      <c r="A52" s="9" t="s">
        <v>55</v>
      </c>
      <c r="B52" s="36">
        <v>0</v>
      </c>
      <c r="C52" s="36">
        <v>7464700</v>
      </c>
      <c r="D52" s="34">
        <f t="shared" si="8"/>
        <v>7464700</v>
      </c>
      <c r="E52" s="36">
        <v>0</v>
      </c>
      <c r="F52" s="36">
        <v>0</v>
      </c>
      <c r="G52" s="34">
        <f t="shared" si="13"/>
        <v>7464700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2525399.48</v>
      </c>
      <c r="C54" s="36">
        <v>4513225.92</v>
      </c>
      <c r="D54" s="34">
        <f t="shared" si="8"/>
        <v>7038625.4000000004</v>
      </c>
      <c r="E54" s="36">
        <v>2200292.64</v>
      </c>
      <c r="F54" s="36">
        <v>2200292.64</v>
      </c>
      <c r="G54" s="34">
        <f t="shared" si="13"/>
        <v>4838332.76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1919895.59</v>
      </c>
      <c r="D58" s="34">
        <f t="shared" si="14"/>
        <v>1919895.59</v>
      </c>
      <c r="E58" s="34">
        <f t="shared" si="14"/>
        <v>897964.15</v>
      </c>
      <c r="F58" s="34">
        <f t="shared" si="14"/>
        <v>897964.15</v>
      </c>
      <c r="G58" s="34">
        <f t="shared" si="14"/>
        <v>1021931.4400000001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6">
        <v>0</v>
      </c>
      <c r="C60" s="36">
        <v>1919895.59</v>
      </c>
      <c r="D60" s="34">
        <f t="shared" si="8"/>
        <v>1919895.59</v>
      </c>
      <c r="E60" s="36">
        <v>897964.15</v>
      </c>
      <c r="F60" s="36">
        <v>897964.15</v>
      </c>
      <c r="G60" s="34">
        <f t="shared" si="15"/>
        <v>1021931.4400000001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9320751.4100000001</v>
      </c>
      <c r="D62" s="34">
        <f t="shared" si="16"/>
        <v>9320751.4100000001</v>
      </c>
      <c r="E62" s="34">
        <f t="shared" si="16"/>
        <v>0</v>
      </c>
      <c r="F62" s="34">
        <f t="shared" si="16"/>
        <v>0</v>
      </c>
      <c r="G62" s="34">
        <f t="shared" si="16"/>
        <v>9320751.4100000001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6">
        <v>0</v>
      </c>
      <c r="C70" s="36">
        <v>9320751.4100000001</v>
      </c>
      <c r="D70" s="34">
        <f t="shared" si="8"/>
        <v>9320751.4100000001</v>
      </c>
      <c r="E70" s="36">
        <v>0</v>
      </c>
      <c r="F70" s="36">
        <v>0</v>
      </c>
      <c r="G70" s="34">
        <f t="shared" si="17"/>
        <v>9320751.4100000001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1025887.91</v>
      </c>
      <c r="D84" s="33">
        <f t="shared" si="22"/>
        <v>1025887.91</v>
      </c>
      <c r="E84" s="33">
        <f t="shared" si="22"/>
        <v>0</v>
      </c>
      <c r="F84" s="33">
        <f t="shared" si="22"/>
        <v>0</v>
      </c>
      <c r="G84" s="33">
        <f t="shared" si="22"/>
        <v>1025887.91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0</v>
      </c>
      <c r="D103" s="34">
        <f t="shared" si="29"/>
        <v>0</v>
      </c>
      <c r="E103" s="34">
        <f t="shared" si="29"/>
        <v>0</v>
      </c>
      <c r="F103" s="34">
        <f t="shared" si="29"/>
        <v>0</v>
      </c>
      <c r="G103" s="34">
        <f t="shared" si="29"/>
        <v>0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1025887.91</v>
      </c>
      <c r="D133" s="34">
        <f t="shared" si="38"/>
        <v>1025887.91</v>
      </c>
      <c r="E133" s="34">
        <f t="shared" si="38"/>
        <v>0</v>
      </c>
      <c r="F133" s="34">
        <f t="shared" si="38"/>
        <v>0</v>
      </c>
      <c r="G133" s="34">
        <f t="shared" si="38"/>
        <v>1025887.91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6">
        <v>0</v>
      </c>
      <c r="C135" s="36">
        <v>1025887.91</v>
      </c>
      <c r="D135" s="34">
        <f t="shared" si="39"/>
        <v>1025887.91</v>
      </c>
      <c r="E135" s="36">
        <v>0</v>
      </c>
      <c r="F135" s="36">
        <v>0</v>
      </c>
      <c r="G135" s="34">
        <f t="shared" si="40"/>
        <v>1025887.91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1051910583.25</v>
      </c>
      <c r="C159" s="33">
        <f t="shared" ref="C159:G159" si="47">C9+C84</f>
        <v>98523025.669999987</v>
      </c>
      <c r="D159" s="33">
        <f t="shared" si="47"/>
        <v>1150433608.9200001</v>
      </c>
      <c r="E159" s="33">
        <f t="shared" si="47"/>
        <v>232726807.44000003</v>
      </c>
      <c r="F159" s="33">
        <f t="shared" si="47"/>
        <v>232688575.34000003</v>
      </c>
      <c r="G159" s="33">
        <f t="shared" si="47"/>
        <v>917706801.4799999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F6A!Área_de_impresión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2023-04-27T21:25:35Z</dcterms:modified>
</cp:coreProperties>
</file>