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B830C0A2-7C3E-4F8A-AA51-48A9E18EA022}" xr6:coauthVersionLast="36" xr6:coauthVersionMax="36" xr10:uidLastSave="{00000000-0000-0000-0000-000000000000}"/>
  <bookViews>
    <workbookView xWindow="0" yWindow="0" windowWidth="28800" windowHeight="11625" xr2:uid="{ECF4FBB2-C442-4733-B196-7769187A37B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G75" i="1"/>
  <c r="F75" i="1"/>
  <c r="E75" i="1"/>
  <c r="D75" i="1"/>
  <c r="C75" i="1"/>
  <c r="B75" i="1"/>
  <c r="G74" i="1"/>
  <c r="G73" i="1"/>
  <c r="G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C59" i="1"/>
  <c r="B59" i="1"/>
  <c r="D59" i="1" s="1"/>
  <c r="G58" i="1"/>
  <c r="D58" i="1"/>
  <c r="G57" i="1"/>
  <c r="D57" i="1"/>
  <c r="G56" i="1"/>
  <c r="D56" i="1"/>
  <c r="G55" i="1"/>
  <c r="G54" i="1" s="1"/>
  <c r="D55" i="1"/>
  <c r="F54" i="1"/>
  <c r="E54" i="1"/>
  <c r="E65" i="1" s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F45" i="1"/>
  <c r="F65" i="1" s="1"/>
  <c r="E45" i="1"/>
  <c r="C45" i="1"/>
  <c r="C65" i="1" s="1"/>
  <c r="B45" i="1"/>
  <c r="B65" i="1" s="1"/>
  <c r="G39" i="1"/>
  <c r="D39" i="1"/>
  <c r="G38" i="1"/>
  <c r="D38" i="1"/>
  <c r="G37" i="1"/>
  <c r="F37" i="1"/>
  <c r="E37" i="1"/>
  <c r="C37" i="1"/>
  <c r="D37" i="1" s="1"/>
  <c r="B37" i="1"/>
  <c r="G36" i="1"/>
  <c r="D36" i="1"/>
  <c r="G35" i="1"/>
  <c r="F35" i="1"/>
  <c r="E35" i="1"/>
  <c r="C35" i="1"/>
  <c r="D35" i="1" s="1"/>
  <c r="B35" i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E41" i="1" s="1"/>
  <c r="C28" i="1"/>
  <c r="B28" i="1"/>
  <c r="D28" i="1" s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C16" i="1"/>
  <c r="C41" i="1" s="1"/>
  <c r="C70" i="1" s="1"/>
  <c r="B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A4" i="1"/>
  <c r="A2" i="1"/>
  <c r="G65" i="1" l="1"/>
  <c r="D41" i="1"/>
  <c r="G41" i="1"/>
  <c r="E70" i="1"/>
  <c r="D16" i="1"/>
  <c r="B41" i="1"/>
  <c r="B70" i="1" s="1"/>
  <c r="B77" i="1" s="1"/>
  <c r="F41" i="1"/>
  <c r="F70" i="1" s="1"/>
  <c r="F77" i="1" s="1"/>
  <c r="D45" i="1"/>
  <c r="D65" i="1" s="1"/>
  <c r="D70" i="1" l="1"/>
  <c r="G42" i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<sst xmlns="http://schemas.openxmlformats.org/spreadsheetml/2006/main" count="73" uniqueCount="73">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</sst>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3" fontId="1" fillId="0" borderId="15" xfId="2" applyNumberFormat="1" applyFont="1" applyFill="1" applyBorder="1" applyAlignment="1" applyProtection="1">
      <alignment vertical="center"/>
      <protection locked="0"/>
    </xf>
    <xf numFmtId="3" fontId="1" fillId="0" borderId="15" xfId="3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3" fontId="0" fillId="0" borderId="15" xfId="2" applyNumberFormat="1" applyFont="1" applyFill="1" applyBorder="1" applyAlignment="1" applyProtection="1">
      <alignment vertical="center"/>
      <protection locked="0"/>
    </xf>
    <xf numFmtId="3" fontId="0" fillId="0" borderId="15" xfId="4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165" fontId="3" fillId="3" borderId="0" xfId="0" applyNumberFormat="1" applyFont="1" applyFill="1"/>
  </cellXfs>
  <cellStyles count="5">
    <cellStyle name="Millares 2" xfId="4" xr:uid="{5664C7B8-57CD-4EF0-9A97-AE8D30BC1FF1}"/>
    <cellStyle name="Millares 5" xfId="1" xr:uid="{D16A0BCD-6882-4556-B4A8-4592E0B0D00D}"/>
    <cellStyle name="Millares 7" xfId="3" xr:uid="{A61E2E34-268E-4377-B8B4-4E7157BB23A1}"/>
    <cellStyle name="Millares 8" xfId="2" xr:uid="{27B9FAF7-9493-4B25-810A-5C72EEF5A6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>
        <row r="8">
          <cell r="B8">
            <v>1118179185.96</v>
          </cell>
          <cell r="C8">
            <v>1140905941.0999999</v>
          </cell>
          <cell r="D8">
            <v>1140905941.0999999</v>
          </cell>
        </row>
      </sheetData>
      <sheetData sheetId="4">
        <row r="70">
          <cell r="E70">
            <v>1140905941.1000001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DDA0-E2E1-4C12-A2E3-44A9F56F2414}">
  <dimension ref="A1:G77"/>
  <sheetViews>
    <sheetView tabSelected="1" workbookViewId="0">
      <selection activeCell="I7" sqref="I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SISTEMA AVANZADO DE BACHILLERATO Y EDUCACION SUPERIOR EN EL ESTADO DE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01 de Enero al 31 de Diciembre de 2024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f>+B9+C9</f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f t="shared" ref="D10:D39" si="0">+B10+C10</f>
        <v>0</v>
      </c>
      <c r="E10" s="21">
        <v>0</v>
      </c>
      <c r="F10" s="21">
        <v>0</v>
      </c>
      <c r="G10" s="21">
        <f t="shared" ref="G10:G39" si="1"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f t="shared" si="0"/>
        <v>0</v>
      </c>
      <c r="E13" s="21">
        <v>0</v>
      </c>
      <c r="F13" s="21">
        <v>0</v>
      </c>
      <c r="G13" s="21">
        <f t="shared" si="1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f t="shared" si="0"/>
        <v>0</v>
      </c>
      <c r="E14" s="21">
        <v>0</v>
      </c>
      <c r="F14" s="21">
        <v>0</v>
      </c>
      <c r="G14" s="21">
        <f t="shared" si="1"/>
        <v>0</v>
      </c>
    </row>
    <row r="15" spans="1:7" x14ac:dyDescent="0.25">
      <c r="A15" s="20" t="s">
        <v>18</v>
      </c>
      <c r="B15" s="22">
        <v>148337477</v>
      </c>
      <c r="C15" s="23">
        <v>92398638.909999996</v>
      </c>
      <c r="D15" s="21">
        <f t="shared" si="0"/>
        <v>240736115.91</v>
      </c>
      <c r="E15" s="24">
        <v>158900168.91</v>
      </c>
      <c r="F15" s="24">
        <v>158900168.91</v>
      </c>
      <c r="G15" s="21">
        <f t="shared" si="1"/>
        <v>10562691.909999996</v>
      </c>
    </row>
    <row r="16" spans="1:7" x14ac:dyDescent="0.25">
      <c r="A16" s="25" t="s">
        <v>19</v>
      </c>
      <c r="B16" s="21">
        <f t="shared" ref="B16:C16" si="2">SUM(B17:B27)</f>
        <v>0</v>
      </c>
      <c r="C16" s="26">
        <f t="shared" si="2"/>
        <v>0</v>
      </c>
      <c r="D16" s="21">
        <f t="shared" si="0"/>
        <v>0</v>
      </c>
      <c r="E16" s="27">
        <v>0</v>
      </c>
      <c r="F16" s="27">
        <v>0</v>
      </c>
      <c r="G16" s="21">
        <f t="shared" si="1"/>
        <v>0</v>
      </c>
    </row>
    <row r="17" spans="1:7" x14ac:dyDescent="0.25">
      <c r="A17" s="28" t="s">
        <v>20</v>
      </c>
      <c r="B17" s="21">
        <v>0</v>
      </c>
      <c r="C17" s="23">
        <v>0</v>
      </c>
      <c r="D17" s="21">
        <f t="shared" si="0"/>
        <v>0</v>
      </c>
      <c r="E17" s="21">
        <v>0</v>
      </c>
      <c r="F17" s="21">
        <v>0</v>
      </c>
      <c r="G17" s="21">
        <f t="shared" si="1"/>
        <v>0</v>
      </c>
    </row>
    <row r="18" spans="1:7" x14ac:dyDescent="0.25">
      <c r="A18" s="28" t="s">
        <v>21</v>
      </c>
      <c r="B18" s="21">
        <v>0</v>
      </c>
      <c r="C18" s="26">
        <v>0</v>
      </c>
      <c r="D18" s="21">
        <f t="shared" si="0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28" t="s">
        <v>22</v>
      </c>
      <c r="B19" s="21">
        <v>0</v>
      </c>
      <c r="C19" s="26">
        <v>0</v>
      </c>
      <c r="D19" s="21">
        <f t="shared" si="0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28" t="s">
        <v>23</v>
      </c>
      <c r="B20" s="21">
        <v>0</v>
      </c>
      <c r="C20" s="26">
        <v>0</v>
      </c>
      <c r="D20" s="21">
        <f t="shared" si="0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28" t="s">
        <v>24</v>
      </c>
      <c r="B21" s="21">
        <v>0</v>
      </c>
      <c r="C21" s="26">
        <v>0</v>
      </c>
      <c r="D21" s="21">
        <f t="shared" si="0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28" t="s">
        <v>25</v>
      </c>
      <c r="B22" s="21">
        <v>0</v>
      </c>
      <c r="C22" s="26">
        <v>0</v>
      </c>
      <c r="D22" s="21">
        <f t="shared" si="0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28" t="s">
        <v>26</v>
      </c>
      <c r="B23" s="21">
        <v>0</v>
      </c>
      <c r="C23" s="26">
        <v>0</v>
      </c>
      <c r="D23" s="21">
        <f t="shared" si="0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28" t="s">
        <v>27</v>
      </c>
      <c r="B24" s="21">
        <v>0</v>
      </c>
      <c r="C24" s="26">
        <v>0</v>
      </c>
      <c r="D24" s="21">
        <f t="shared" si="0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28" t="s">
        <v>28</v>
      </c>
      <c r="B25" s="21">
        <v>0</v>
      </c>
      <c r="C25" s="26">
        <v>0</v>
      </c>
      <c r="D25" s="21">
        <f t="shared" si="0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28" t="s">
        <v>29</v>
      </c>
      <c r="B26" s="21">
        <v>0</v>
      </c>
      <c r="C26" s="26">
        <v>0</v>
      </c>
      <c r="D26" s="21">
        <f t="shared" si="0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28" t="s">
        <v>30</v>
      </c>
      <c r="B27" s="21">
        <v>0</v>
      </c>
      <c r="C27" s="26">
        <v>0</v>
      </c>
      <c r="D27" s="21">
        <f t="shared" si="0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20" t="s">
        <v>31</v>
      </c>
      <c r="B28" s="21">
        <f t="shared" ref="B28:F28" si="3">SUM(B29:B33)</f>
        <v>0</v>
      </c>
      <c r="C28" s="26">
        <f t="shared" si="3"/>
        <v>0</v>
      </c>
      <c r="D28" s="21">
        <f t="shared" si="0"/>
        <v>0</v>
      </c>
      <c r="E28" s="21">
        <f t="shared" si="3"/>
        <v>0</v>
      </c>
      <c r="F28" s="21">
        <f t="shared" si="3"/>
        <v>0</v>
      </c>
      <c r="G28" s="21">
        <f t="shared" si="1"/>
        <v>0</v>
      </c>
    </row>
    <row r="29" spans="1:7" x14ac:dyDescent="0.25">
      <c r="A29" s="28" t="s">
        <v>32</v>
      </c>
      <c r="B29" s="21">
        <v>0</v>
      </c>
      <c r="C29" s="26">
        <v>0</v>
      </c>
      <c r="D29" s="21">
        <f t="shared" si="0"/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28" t="s">
        <v>33</v>
      </c>
      <c r="B30" s="21">
        <v>0</v>
      </c>
      <c r="C30" s="26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28" t="s">
        <v>34</v>
      </c>
      <c r="B31" s="21">
        <v>0</v>
      </c>
      <c r="C31" s="26">
        <v>0</v>
      </c>
      <c r="D31" s="21">
        <f t="shared" si="0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28" t="s">
        <v>35</v>
      </c>
      <c r="B32" s="21">
        <v>0</v>
      </c>
      <c r="C32" s="26">
        <v>0</v>
      </c>
      <c r="D32" s="21">
        <f t="shared" si="0"/>
        <v>0</v>
      </c>
      <c r="E32" s="21">
        <v>0</v>
      </c>
      <c r="F32" s="21">
        <v>0</v>
      </c>
      <c r="G32" s="21">
        <f t="shared" si="1"/>
        <v>0</v>
      </c>
    </row>
    <row r="33" spans="1:7" ht="14.45" customHeight="1" x14ac:dyDescent="0.25">
      <c r="A33" s="28" t="s">
        <v>36</v>
      </c>
      <c r="B33" s="21">
        <v>0</v>
      </c>
      <c r="C33" s="23">
        <v>0</v>
      </c>
      <c r="D33" s="21">
        <f t="shared" si="0"/>
        <v>0</v>
      </c>
      <c r="E33" s="21">
        <v>0</v>
      </c>
      <c r="F33" s="21">
        <v>0</v>
      </c>
      <c r="G33" s="21">
        <f t="shared" si="1"/>
        <v>0</v>
      </c>
    </row>
    <row r="34" spans="1:7" ht="14.45" customHeight="1" x14ac:dyDescent="0.25">
      <c r="A34" s="20" t="s">
        <v>37</v>
      </c>
      <c r="B34" s="22">
        <v>969841708.96000004</v>
      </c>
      <c r="C34" s="23">
        <v>5662000</v>
      </c>
      <c r="D34" s="21">
        <f t="shared" si="0"/>
        <v>975503708.96000004</v>
      </c>
      <c r="E34" s="24">
        <v>975503708.96000004</v>
      </c>
      <c r="F34" s="24">
        <v>975503708.96000004</v>
      </c>
      <c r="G34" s="21">
        <f t="shared" si="1"/>
        <v>5662000</v>
      </c>
    </row>
    <row r="35" spans="1:7" ht="14.45" customHeight="1" x14ac:dyDescent="0.25">
      <c r="A35" s="20" t="s">
        <v>38</v>
      </c>
      <c r="B35" s="21">
        <f t="shared" ref="B35:F35" si="4">B36</f>
        <v>0</v>
      </c>
      <c r="C35" s="21">
        <f t="shared" si="4"/>
        <v>0</v>
      </c>
      <c r="D35" s="21">
        <f t="shared" si="0"/>
        <v>0</v>
      </c>
      <c r="E35" s="21">
        <f t="shared" si="4"/>
        <v>0</v>
      </c>
      <c r="F35" s="21">
        <f t="shared" si="4"/>
        <v>0</v>
      </c>
      <c r="G35" s="21">
        <f t="shared" si="1"/>
        <v>0</v>
      </c>
    </row>
    <row r="36" spans="1:7" ht="14.45" customHeight="1" x14ac:dyDescent="0.25">
      <c r="A36" s="28" t="s">
        <v>39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14.45" customHeight="1" x14ac:dyDescent="0.25">
      <c r="A37" s="20" t="s">
        <v>40</v>
      </c>
      <c r="B37" s="21">
        <f t="shared" ref="B37:F37" si="5">B38+B39</f>
        <v>0</v>
      </c>
      <c r="C37" s="21">
        <f t="shared" si="5"/>
        <v>0</v>
      </c>
      <c r="D37" s="21">
        <f t="shared" si="0"/>
        <v>0</v>
      </c>
      <c r="E37" s="21">
        <f t="shared" si="5"/>
        <v>0</v>
      </c>
      <c r="F37" s="21">
        <f t="shared" si="5"/>
        <v>0</v>
      </c>
      <c r="G37" s="21">
        <f t="shared" si="1"/>
        <v>0</v>
      </c>
    </row>
    <row r="38" spans="1:7" x14ac:dyDescent="0.25">
      <c r="A38" s="28" t="s">
        <v>41</v>
      </c>
      <c r="B38" s="21">
        <v>0</v>
      </c>
      <c r="C38" s="21">
        <v>0</v>
      </c>
      <c r="D38" s="21">
        <f t="shared" si="0"/>
        <v>0</v>
      </c>
      <c r="E38" s="21">
        <v>0</v>
      </c>
      <c r="F38" s="21">
        <v>0</v>
      </c>
      <c r="G38" s="21">
        <f t="shared" si="1"/>
        <v>0</v>
      </c>
    </row>
    <row r="39" spans="1:7" x14ac:dyDescent="0.25">
      <c r="A39" s="28" t="s">
        <v>42</v>
      </c>
      <c r="B39" s="21">
        <v>0</v>
      </c>
      <c r="C39" s="21">
        <v>0</v>
      </c>
      <c r="D39" s="21">
        <f t="shared" si="0"/>
        <v>0</v>
      </c>
      <c r="E39" s="21">
        <v>0</v>
      </c>
      <c r="F39" s="21">
        <v>0</v>
      </c>
      <c r="G39" s="21">
        <f t="shared" si="1"/>
        <v>0</v>
      </c>
    </row>
    <row r="40" spans="1:7" x14ac:dyDescent="0.25">
      <c r="A40" s="29"/>
      <c r="B40" s="21"/>
      <c r="C40" s="21"/>
      <c r="D40" s="21"/>
      <c r="E40" s="21"/>
      <c r="F40" s="21"/>
      <c r="G40" s="21"/>
    </row>
    <row r="41" spans="1:7" x14ac:dyDescent="0.25">
      <c r="A41" s="30" t="s">
        <v>43</v>
      </c>
      <c r="B41" s="31">
        <f t="shared" ref="B41:G41" si="6">SUM(B9,B10,B11,B12,B13,B14,B15,B16,B28,B34,B35,B37)</f>
        <v>1118179185.96</v>
      </c>
      <c r="C41" s="31">
        <f t="shared" si="6"/>
        <v>98060638.909999996</v>
      </c>
      <c r="D41" s="31">
        <f t="shared" si="6"/>
        <v>1216239824.8700001</v>
      </c>
      <c r="E41" s="31">
        <f t="shared" si="6"/>
        <v>1134403877.8700001</v>
      </c>
      <c r="F41" s="31">
        <f t="shared" si="6"/>
        <v>1134403877.8700001</v>
      </c>
      <c r="G41" s="31">
        <f t="shared" si="6"/>
        <v>16224691.909999996</v>
      </c>
    </row>
    <row r="42" spans="1:7" x14ac:dyDescent="0.25">
      <c r="A42" s="30" t="s">
        <v>44</v>
      </c>
      <c r="B42" s="32"/>
      <c r="C42" s="32"/>
      <c r="D42" s="32"/>
      <c r="E42" s="32"/>
      <c r="F42" s="32"/>
      <c r="G42" s="31">
        <f>IF(G41&gt;0,G41,0)</f>
        <v>16224691.909999996</v>
      </c>
    </row>
    <row r="43" spans="1:7" x14ac:dyDescent="0.25">
      <c r="A43" s="29"/>
      <c r="B43" s="33"/>
      <c r="C43" s="33"/>
      <c r="D43" s="33"/>
      <c r="E43" s="33"/>
      <c r="F43" s="33"/>
      <c r="G43" s="33"/>
    </row>
    <row r="44" spans="1:7" x14ac:dyDescent="0.25">
      <c r="A44" s="30" t="s">
        <v>45</v>
      </c>
      <c r="B44" s="33"/>
      <c r="C44" s="33"/>
      <c r="D44" s="33"/>
      <c r="E44" s="33"/>
      <c r="F44" s="33"/>
      <c r="G44" s="33"/>
    </row>
    <row r="45" spans="1:7" x14ac:dyDescent="0.25">
      <c r="A45" s="20" t="s">
        <v>46</v>
      </c>
      <c r="B45" s="21">
        <f t="shared" ref="B45:G45" si="7">SUM(B46:B53)</f>
        <v>0</v>
      </c>
      <c r="C45" s="21">
        <f t="shared" si="7"/>
        <v>6502063.2300000004</v>
      </c>
      <c r="D45" s="21">
        <f t="shared" ref="D45:D63" si="8">+B45+C45</f>
        <v>6502063.2300000004</v>
      </c>
      <c r="E45" s="21">
        <f t="shared" si="7"/>
        <v>6502063.2300000004</v>
      </c>
      <c r="F45" s="21">
        <f t="shared" si="7"/>
        <v>6502063.2300000004</v>
      </c>
      <c r="G45" s="21">
        <f t="shared" si="7"/>
        <v>6502063.2300000004</v>
      </c>
    </row>
    <row r="46" spans="1:7" x14ac:dyDescent="0.25">
      <c r="A46" s="34" t="s">
        <v>47</v>
      </c>
      <c r="B46" s="21">
        <v>0</v>
      </c>
      <c r="C46" s="21">
        <v>0</v>
      </c>
      <c r="D46" s="21">
        <f t="shared" si="8"/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4" t="s">
        <v>48</v>
      </c>
      <c r="B47" s="21">
        <v>0</v>
      </c>
      <c r="C47" s="21">
        <v>0</v>
      </c>
      <c r="D47" s="21">
        <f t="shared" si="8"/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34" t="s">
        <v>49</v>
      </c>
      <c r="B48" s="21">
        <v>0</v>
      </c>
      <c r="C48" s="21">
        <v>0</v>
      </c>
      <c r="D48" s="21">
        <f t="shared" si="8"/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34" t="s">
        <v>50</v>
      </c>
      <c r="B49" s="21">
        <v>0</v>
      </c>
      <c r="C49" s="21">
        <v>0</v>
      </c>
      <c r="D49" s="21">
        <f t="shared" si="8"/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4" t="s">
        <v>51</v>
      </c>
      <c r="B50" s="21">
        <v>0</v>
      </c>
      <c r="C50" s="24">
        <v>6502063.2300000004</v>
      </c>
      <c r="D50" s="21">
        <f t="shared" si="8"/>
        <v>6502063.2300000004</v>
      </c>
      <c r="E50" s="24">
        <v>6502063.2300000004</v>
      </c>
      <c r="F50" s="24">
        <v>6502063.2300000004</v>
      </c>
      <c r="G50" s="21">
        <f t="shared" si="9"/>
        <v>6502063.2300000004</v>
      </c>
    </row>
    <row r="51" spans="1:7" x14ac:dyDescent="0.25">
      <c r="A51" s="34" t="s">
        <v>52</v>
      </c>
      <c r="B51" s="21">
        <v>0</v>
      </c>
      <c r="C51" s="21">
        <v>0</v>
      </c>
      <c r="D51" s="21">
        <f t="shared" si="8"/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5" t="s">
        <v>53</v>
      </c>
      <c r="B52" s="21">
        <v>0</v>
      </c>
      <c r="C52" s="21">
        <v>0</v>
      </c>
      <c r="D52" s="21">
        <f t="shared" si="8"/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8" t="s">
        <v>54</v>
      </c>
      <c r="B53" s="21">
        <v>0</v>
      </c>
      <c r="C53" s="21">
        <v>0</v>
      </c>
      <c r="D53" s="21">
        <f t="shared" si="8"/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8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5" t="s">
        <v>56</v>
      </c>
      <c r="B55" s="21">
        <v>0</v>
      </c>
      <c r="C55" s="21">
        <v>0</v>
      </c>
      <c r="D55" s="21">
        <f t="shared" si="8"/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4" t="s">
        <v>57</v>
      </c>
      <c r="B56" s="21">
        <v>0</v>
      </c>
      <c r="C56" s="21">
        <v>0</v>
      </c>
      <c r="D56" s="21">
        <f t="shared" si="8"/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4" t="s">
        <v>58</v>
      </c>
      <c r="B57" s="21">
        <v>0</v>
      </c>
      <c r="C57" s="21">
        <v>0</v>
      </c>
      <c r="D57" s="21">
        <f t="shared" si="8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5" t="s">
        <v>59</v>
      </c>
      <c r="B58" s="21">
        <v>0</v>
      </c>
      <c r="C58" s="21">
        <v>0</v>
      </c>
      <c r="D58" s="21">
        <f t="shared" si="8"/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8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4" t="s">
        <v>61</v>
      </c>
      <c r="B60" s="21">
        <v>0</v>
      </c>
      <c r="C60" s="21">
        <v>0</v>
      </c>
      <c r="D60" s="21">
        <f t="shared" si="8"/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4" t="s">
        <v>62</v>
      </c>
      <c r="B61" s="21">
        <v>0</v>
      </c>
      <c r="C61" s="21">
        <v>0</v>
      </c>
      <c r="D61" s="21">
        <f t="shared" si="8"/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f t="shared" si="8"/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f t="shared" si="8"/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9"/>
      <c r="B64" s="33"/>
      <c r="C64" s="33"/>
      <c r="D64" s="33"/>
      <c r="E64" s="33"/>
      <c r="F64" s="33"/>
      <c r="G64" s="33"/>
    </row>
    <row r="65" spans="1:7" x14ac:dyDescent="0.25">
      <c r="A65" s="30" t="s">
        <v>65</v>
      </c>
      <c r="B65" s="31">
        <f t="shared" ref="B65:G65" si="14">B45+B54+B59+B62+B63</f>
        <v>0</v>
      </c>
      <c r="C65" s="31">
        <f t="shared" si="14"/>
        <v>6502063.2300000004</v>
      </c>
      <c r="D65" s="31">
        <f t="shared" si="14"/>
        <v>6502063.2300000004</v>
      </c>
      <c r="E65" s="31">
        <f t="shared" si="14"/>
        <v>6502063.2300000004</v>
      </c>
      <c r="F65" s="31">
        <f t="shared" si="14"/>
        <v>6502063.2300000004</v>
      </c>
      <c r="G65" s="31">
        <f t="shared" si="14"/>
        <v>6502063.2300000004</v>
      </c>
    </row>
    <row r="66" spans="1:7" x14ac:dyDescent="0.25">
      <c r="A66" s="29"/>
      <c r="B66" s="33"/>
      <c r="C66" s="33"/>
      <c r="D66" s="33"/>
      <c r="E66" s="33"/>
      <c r="F66" s="33"/>
      <c r="G66" s="33"/>
    </row>
    <row r="67" spans="1:7" x14ac:dyDescent="0.25">
      <c r="A67" s="30" t="s">
        <v>66</v>
      </c>
      <c r="B67" s="31">
        <f t="shared" ref="B67:G67" si="15">B68</f>
        <v>0</v>
      </c>
      <c r="C67" s="31">
        <f t="shared" si="15"/>
        <v>0</v>
      </c>
      <c r="D67" s="31">
        <f t="shared" si="15"/>
        <v>0</v>
      </c>
      <c r="E67" s="31">
        <f t="shared" si="15"/>
        <v>0</v>
      </c>
      <c r="F67" s="31">
        <f t="shared" si="15"/>
        <v>0</v>
      </c>
      <c r="G67" s="31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9"/>
      <c r="B69" s="33"/>
      <c r="C69" s="33"/>
      <c r="D69" s="33"/>
      <c r="E69" s="33"/>
      <c r="F69" s="33"/>
      <c r="G69" s="33"/>
    </row>
    <row r="70" spans="1:7" x14ac:dyDescent="0.25">
      <c r="A70" s="30" t="s">
        <v>68</v>
      </c>
      <c r="B70" s="31">
        <f t="shared" ref="B70:G70" si="16">B41+B65+B67</f>
        <v>1118179185.96</v>
      </c>
      <c r="C70" s="31">
        <f t="shared" si="16"/>
        <v>104562702.14</v>
      </c>
      <c r="D70" s="31">
        <f t="shared" si="16"/>
        <v>1222741888.1000001</v>
      </c>
      <c r="E70" s="31">
        <f t="shared" si="16"/>
        <v>1140905941.1000001</v>
      </c>
      <c r="F70" s="31">
        <f t="shared" si="16"/>
        <v>1140905941.1000001</v>
      </c>
      <c r="G70" s="31">
        <f t="shared" si="16"/>
        <v>22726755.139999997</v>
      </c>
    </row>
    <row r="71" spans="1:7" x14ac:dyDescent="0.25">
      <c r="A71" s="29"/>
      <c r="B71" s="33"/>
      <c r="C71" s="33"/>
      <c r="D71" s="33"/>
      <c r="E71" s="33"/>
      <c r="F71" s="33"/>
      <c r="G71" s="33"/>
    </row>
    <row r="72" spans="1:7" x14ac:dyDescent="0.25">
      <c r="A72" s="30" t="s">
        <v>69</v>
      </c>
      <c r="B72" s="33"/>
      <c r="C72" s="33"/>
      <c r="D72" s="33"/>
      <c r="E72" s="33"/>
      <c r="F72" s="33"/>
      <c r="G72" s="33"/>
    </row>
    <row r="73" spans="1:7" ht="30" x14ac:dyDescent="0.25">
      <c r="A73" s="36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6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7" t="s">
        <v>72</v>
      </c>
      <c r="B75" s="31">
        <f t="shared" ref="B75:G75" si="17">B73+B74</f>
        <v>0</v>
      </c>
      <c r="C75" s="31">
        <f t="shared" si="17"/>
        <v>0</v>
      </c>
      <c r="D75" s="31">
        <f t="shared" si="17"/>
        <v>0</v>
      </c>
      <c r="E75" s="31">
        <f t="shared" si="17"/>
        <v>0</v>
      </c>
      <c r="F75" s="31">
        <f t="shared" si="17"/>
        <v>0</v>
      </c>
      <c r="G75" s="31">
        <f t="shared" si="17"/>
        <v>0</v>
      </c>
    </row>
    <row r="76" spans="1:7" x14ac:dyDescent="0.25">
      <c r="A76" s="38"/>
      <c r="B76" s="39"/>
      <c r="C76" s="39"/>
      <c r="D76" s="39"/>
      <c r="E76" s="39"/>
      <c r="F76" s="39"/>
      <c r="G76" s="39"/>
    </row>
    <row r="77" spans="1:7" x14ac:dyDescent="0.25">
      <c r="B77" s="40">
        <f>+B70-'[1]Formato 4'!B8</f>
        <v>0</v>
      </c>
      <c r="E77" s="40">
        <f>+'[1]Formato 4'!C8-'[1]Formato 5'!E70</f>
        <v>0</v>
      </c>
      <c r="F77" s="40">
        <f>+F70-'[1]Formato 4'!D8</f>
        <v>0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8E03A8D2-9FA9-4FA7-8ABD-4082D78A891E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2025-01-28T21:54:35Z</dcterms:created>
  <dcterms:modified xsi:type="dcterms:W3CDTF">2025-01-28T21:55:20Z</dcterms:modified>
</cp:coreProperties>
</file>