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Respaldo Monica López\2022\LEY CONTABLE\TERCER TRIMESTRE\"/>
    </mc:Choice>
  </mc:AlternateContent>
  <xr:revisionPtr revIDLastSave="0" documentId="8_{D732735D-FC11-4353-9ADF-BFB6AD6A7179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F5" sheetId="16" r:id="rId1"/>
  </sheets>
  <definedNames>
    <definedName name="_xlnm._FilterDatabase" localSheetId="0" hidden="1">'F5'!$A$3:$G$71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6" l="1"/>
  <c r="C46" i="16" l="1"/>
  <c r="D46" i="16" l="1"/>
  <c r="D31" i="16"/>
  <c r="D12" i="16"/>
  <c r="G46" i="16" l="1"/>
  <c r="G31" i="16"/>
  <c r="G12" i="16"/>
  <c r="B41" i="16" l="1"/>
  <c r="C41" i="16"/>
  <c r="E41" i="16"/>
  <c r="F41" i="16"/>
  <c r="G68" i="16" l="1"/>
  <c r="G69" i="16"/>
  <c r="F70" i="16"/>
  <c r="E70" i="16"/>
  <c r="D68" i="16"/>
  <c r="D69" i="16"/>
  <c r="D70" i="16" s="1"/>
  <c r="C70" i="16"/>
  <c r="B70" i="16"/>
  <c r="G6" i="16"/>
  <c r="G7" i="16"/>
  <c r="G8" i="16"/>
  <c r="G9" i="16"/>
  <c r="G10" i="16"/>
  <c r="G11" i="16"/>
  <c r="G14" i="16"/>
  <c r="G15" i="16"/>
  <c r="G16" i="16"/>
  <c r="G17" i="16"/>
  <c r="G18" i="16"/>
  <c r="G19" i="16"/>
  <c r="G20" i="16"/>
  <c r="G21" i="16"/>
  <c r="G22" i="16"/>
  <c r="G23" i="16"/>
  <c r="G24" i="16"/>
  <c r="G26" i="16"/>
  <c r="G27" i="16"/>
  <c r="G28" i="16"/>
  <c r="G29" i="16"/>
  <c r="G30" i="16"/>
  <c r="G33" i="16"/>
  <c r="G32" i="16" s="1"/>
  <c r="G35" i="16"/>
  <c r="G36" i="16"/>
  <c r="G42" i="16"/>
  <c r="G43" i="16"/>
  <c r="G44" i="16"/>
  <c r="G45" i="16"/>
  <c r="G47" i="16"/>
  <c r="G48" i="16"/>
  <c r="G49" i="16"/>
  <c r="G51" i="16"/>
  <c r="G52" i="16"/>
  <c r="G53" i="16"/>
  <c r="G54" i="16"/>
  <c r="G56" i="16"/>
  <c r="G57" i="16"/>
  <c r="G58" i="16"/>
  <c r="G59" i="16"/>
  <c r="G63" i="16"/>
  <c r="G62" i="16" s="1"/>
  <c r="F13" i="16"/>
  <c r="F25" i="16"/>
  <c r="F32" i="16"/>
  <c r="F34" i="16"/>
  <c r="F50" i="16"/>
  <c r="F55" i="16"/>
  <c r="F62" i="16"/>
  <c r="E13" i="16"/>
  <c r="E25" i="16"/>
  <c r="E32" i="16"/>
  <c r="E34" i="16"/>
  <c r="E50" i="16"/>
  <c r="E55" i="16"/>
  <c r="E62" i="16"/>
  <c r="D6" i="16"/>
  <c r="D7" i="16"/>
  <c r="D8" i="16"/>
  <c r="D9" i="16"/>
  <c r="D10" i="16"/>
  <c r="D11" i="16"/>
  <c r="D14" i="16"/>
  <c r="D15" i="16"/>
  <c r="D16" i="16"/>
  <c r="D17" i="16"/>
  <c r="D18" i="16"/>
  <c r="D19" i="16"/>
  <c r="D20" i="16"/>
  <c r="D21" i="16"/>
  <c r="D22" i="16"/>
  <c r="D23" i="16"/>
  <c r="D24" i="16"/>
  <c r="D26" i="16"/>
  <c r="D27" i="16"/>
  <c r="D28" i="16"/>
  <c r="D29" i="16"/>
  <c r="D30" i="16"/>
  <c r="D33" i="16"/>
  <c r="D32" i="16" s="1"/>
  <c r="D35" i="16"/>
  <c r="D36" i="16"/>
  <c r="D42" i="16"/>
  <c r="D43" i="16"/>
  <c r="D44" i="16"/>
  <c r="D45" i="16"/>
  <c r="D47" i="16"/>
  <c r="D48" i="16"/>
  <c r="D49" i="16"/>
  <c r="D51" i="16"/>
  <c r="D52" i="16"/>
  <c r="D53" i="16"/>
  <c r="D54" i="16"/>
  <c r="D56" i="16"/>
  <c r="D57" i="16"/>
  <c r="D58" i="16"/>
  <c r="D59" i="16"/>
  <c r="D63" i="16"/>
  <c r="D62" i="16" s="1"/>
  <c r="C13" i="16"/>
  <c r="C25" i="16"/>
  <c r="C37" i="16" s="1"/>
  <c r="C32" i="16"/>
  <c r="C34" i="16"/>
  <c r="C50" i="16"/>
  <c r="C55" i="16"/>
  <c r="C62" i="16"/>
  <c r="B13" i="16"/>
  <c r="B25" i="16"/>
  <c r="B32" i="16"/>
  <c r="B34" i="16"/>
  <c r="B50" i="16"/>
  <c r="B55" i="16"/>
  <c r="B62" i="16"/>
  <c r="C60" i="16" l="1"/>
  <c r="G55" i="16"/>
  <c r="G70" i="16"/>
  <c r="E60" i="16"/>
  <c r="E65" i="16" s="1"/>
  <c r="F37" i="16"/>
  <c r="B60" i="16"/>
  <c r="D55" i="16"/>
  <c r="F60" i="16"/>
  <c r="G25" i="16"/>
  <c r="D25" i="16"/>
  <c r="B37" i="16"/>
  <c r="G38" i="16" s="1"/>
  <c r="D50" i="16"/>
  <c r="D34" i="16"/>
  <c r="D13" i="16"/>
  <c r="D37" i="16" s="1"/>
  <c r="E37" i="16"/>
  <c r="G50" i="16"/>
  <c r="G34" i="16"/>
  <c r="G13" i="16"/>
  <c r="D41" i="16"/>
  <c r="G41" i="16"/>
  <c r="C65" i="16"/>
  <c r="G60" i="16" l="1"/>
  <c r="G37" i="16"/>
  <c r="F65" i="16"/>
  <c r="B65" i="16"/>
  <c r="D60" i="16"/>
  <c r="D65" i="16" s="1"/>
  <c r="G65" i="16"/>
</calcChain>
</file>

<file path=xl/sharedStrings.xml><?xml version="1.0" encoding="utf-8"?>
<sst xmlns="http://schemas.openxmlformats.org/spreadsheetml/2006/main" count="72" uniqueCount="72">
  <si>
    <t>Concepto (c)</t>
  </si>
  <si>
    <t>Devengado</t>
  </si>
  <si>
    <t>Bajo protesta de decir verdad declaramos que los Estados Financieros y sus Notas son razonablemente correctos y responsabilidad del emisor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</si>
  <si>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</si>
  <si>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</si>
  <si>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</si>
  <si>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</si>
  <si>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</si>
  <si>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</si>
  <si>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</si>
  <si>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</si>
  <si>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</si>
  <si>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</si>
  <si>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</si>
  <si>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</si>
  <si>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</si>
  <si>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</si>
  <si>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</si>
  <si>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</si>
  <si>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</si>
  <si>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</si>
  <si>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</si>
  <si>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</si>
  <si>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</si>
  <si>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</si>
  <si>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</si>
  <si>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</si>
  <si>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</si>
  <si>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</si>
  <si>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</si>
  <si>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</si>
  <si>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</si>
  <si>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</si>
  <si>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</si>
  <si>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</si>
  <si>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</si>
  <si>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</si>
  <si>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</si>
  <si>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</si>
  <si>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</si>
  <si>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</si>
  <si>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</si>
  <si>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</si>
  <si>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</si>
  <si>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</si>
  <si>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</si>
  <si>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</si>
  <si>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</si>
  <si>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</si>
  <si>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</si>
  <si>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</si>
  <si>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</si>
  <si>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</si>
  <si>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</si>
  <si>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</si>
  <si>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</si>
  <si>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</si>
  <si>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</si>
  <si>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</si>
  <si>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</si>
  <si>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</si>
  <si>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</si>
  <si>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</si>
  <si>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</si>
  <si>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</si>
  <si>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</si>
  <si>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</si>
  <si>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</si>
  <si>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</si>
  <si>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</si>
  <si>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</si>
  <si>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AVANZADO DE BACHILLERATO Y EDUCACION SUPERIOR EN EL ESTADO DE GTO.
Estado Analítico de Ingresos Detallado - LDF
Del 01 de Enero 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</si>
</sst>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_-[$€-2]* #,##0.00_-;\-[$€-2]* #,##0.00_-;_-[$€-2]* &quot;-&quot;??_-"/>
    <numFmt numFmtId="168" formatCode="General_)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2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5" fillId="0" borderId="0"/>
    <xf numFmtId="0" fontId="8" fillId="0" borderId="0"/>
    <xf numFmtId="0" fontId="3" fillId="0" borderId="0"/>
    <xf numFmtId="165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8" fontId="5" fillId="0" borderId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Font="1"/>
    <xf numFmtId="0" fontId="3" fillId="3" borderId="0" xfId="1" applyFont="1" applyFill="1"/>
    <xf numFmtId="0" fontId="6" fillId="2" borderId="2" xfId="1" applyFont="1" applyFill="1" applyBorder="1"/>
    <xf numFmtId="0" fontId="2" fillId="2" borderId="4" xfId="1" applyFont="1" applyFill="1" applyBorder="1" applyAlignment="1">
      <alignment horizontal="center" vertical="top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vertical="center"/>
    </xf>
    <xf numFmtId="4" fontId="4" fillId="3" borderId="3" xfId="1" applyNumberFormat="1" applyFont="1" applyFill="1" applyBorder="1" applyAlignment="1">
      <alignment vertical="center"/>
    </xf>
    <xf numFmtId="0" fontId="3" fillId="3" borderId="3" xfId="1" applyFont="1" applyFill="1" applyBorder="1" applyAlignment="1">
      <alignment horizontal="left" vertical="center" wrapText="1" indent="2"/>
    </xf>
    <xf numFmtId="4" fontId="3" fillId="3" borderId="4" xfId="1" applyNumberFormat="1" applyFont="1" applyFill="1" applyBorder="1" applyAlignment="1">
      <alignment vertical="center"/>
    </xf>
    <xf numFmtId="4" fontId="3" fillId="3" borderId="2" xfId="1" applyNumberFormat="1" applyFont="1" applyFill="1" applyBorder="1" applyAlignment="1">
      <alignment vertical="center"/>
    </xf>
    <xf numFmtId="0" fontId="7" fillId="3" borderId="0" xfId="3" applyFont="1" applyFill="1"/>
    <xf numFmtId="0" fontId="8" fillId="3" borderId="0" xfId="3" applyFill="1"/>
    <xf numFmtId="0" fontId="3" fillId="3" borderId="2" xfId="1" applyFont="1" applyFill="1" applyBorder="1" applyAlignment="1">
      <alignment horizontal="justify" vertical="center"/>
    </xf>
    <xf numFmtId="0" fontId="4" fillId="3" borderId="3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left" vertical="center" indent="1"/>
    </xf>
    <xf numFmtId="0" fontId="3" fillId="3" borderId="3" xfId="1" applyFont="1" applyFill="1" applyBorder="1" applyAlignment="1">
      <alignment horizontal="left" vertical="center" indent="2"/>
    </xf>
    <xf numFmtId="0" fontId="3" fillId="3" borderId="3" xfId="1" applyFont="1" applyFill="1" applyBorder="1" applyAlignment="1">
      <alignment horizontal="justify" vertical="center"/>
    </xf>
    <xf numFmtId="0" fontId="4" fillId="3" borderId="3" xfId="1" applyFont="1" applyFill="1" applyBorder="1" applyAlignment="1">
      <alignment horizontal="left" vertical="center" indent="1"/>
    </xf>
    <xf numFmtId="0" fontId="3" fillId="3" borderId="4" xfId="1" applyFont="1" applyFill="1" applyBorder="1" applyAlignment="1">
      <alignment horizontal="justify" vertical="center"/>
    </xf>
    <xf numFmtId="0" fontId="3" fillId="3" borderId="0" xfId="1" applyFont="1" applyFill="1" applyBorder="1" applyAlignment="1">
      <alignment horizontal="left" vertical="center" indent="1"/>
    </xf>
    <xf numFmtId="4" fontId="3" fillId="3" borderId="0" xfId="1" applyNumberFormat="1" applyFont="1" applyFill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165" fontId="9" fillId="0" borderId="0" xfId="0" applyNumberFormat="1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</cellXfs>
  <cellStyles count="23">
    <cellStyle name="=C:\WINNT\SYSTEM32\COMMAND.COM" xfId="10" xr:uid="{00000000-0005-0000-0000-000000000000}"/>
    <cellStyle name="Euro" xfId="6" xr:uid="{00000000-0005-0000-0000-000001000000}"/>
    <cellStyle name="Millares 2" xfId="9" xr:uid="{00000000-0005-0000-0000-000002000000}"/>
    <cellStyle name="Millares 2 2" xfId="11" xr:uid="{00000000-0005-0000-0000-000003000000}"/>
    <cellStyle name="Millares 2 3" xfId="12" xr:uid="{00000000-0005-0000-0000-000004000000}"/>
    <cellStyle name="Millares 3" xfId="13" xr:uid="{00000000-0005-0000-0000-000005000000}"/>
    <cellStyle name="Millares 4" xfId="5" xr:uid="{00000000-0005-0000-0000-000035000000}"/>
    <cellStyle name="Moneda 2" xfId="14" xr:uid="{00000000-0005-0000-0000-000006000000}"/>
    <cellStyle name="Normal" xfId="0" builtinId="0"/>
    <cellStyle name="Normal 11" xfId="8" xr:uid="{00000000-0005-0000-0000-000002000000}"/>
    <cellStyle name="Normal 18" xfId="3" xr:uid="{00000000-0005-0000-0000-000001000000}"/>
    <cellStyle name="Normal 2" xfId="1" xr:uid="{00000000-0005-0000-0000-000002000000}"/>
    <cellStyle name="Normal 2 18 2" xfId="7" xr:uid="{00000000-0005-0000-0000-000004000000}"/>
    <cellStyle name="Normal 2 2" xfId="2" xr:uid="{00000000-0005-0000-0000-000003000000}"/>
    <cellStyle name="Normal 2 3" xfId="4" xr:uid="{00000000-0005-0000-0000-000004000000}"/>
    <cellStyle name="Normal 3" xfId="15" xr:uid="{00000000-0005-0000-0000-00000A000000}"/>
    <cellStyle name="Normal 4" xfId="16" xr:uid="{00000000-0005-0000-0000-00000B000000}"/>
    <cellStyle name="Normal 4 2" xfId="17" xr:uid="{00000000-0005-0000-0000-00000C000000}"/>
    <cellStyle name="Normal 5" xfId="18" xr:uid="{00000000-0005-0000-0000-00000D000000}"/>
    <cellStyle name="Normal 5 2" xfId="19" xr:uid="{00000000-0005-0000-0000-00000E000000}"/>
    <cellStyle name="Normal 6" xfId="20" xr:uid="{00000000-0005-0000-0000-00000F000000}"/>
    <cellStyle name="Normal 6 2" xfId="21" xr:uid="{00000000-0005-0000-0000-000010000000}"/>
    <cellStyle name="Porcentual 2" xfId="22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G113"/>
  <sheetViews>
    <sheetView tabSelected="1" zoomScaleNormal="100" workbookViewId="0">
      <selection activeCell="K11" sqref="K11"/>
    </sheetView>
  </sheetViews>
  <sheetFormatPr baseColWidth="10" defaultRowHeight="11.25" x14ac:dyDescent="0.2"/>
  <cols>
    <col min="1" max="1" width="77.85546875" style="1" customWidth="1"/>
    <col min="2" max="3" width="14.42578125" style="1" customWidth="1"/>
    <col min="4" max="4" width="19" style="1" customWidth="1"/>
    <col min="5" max="7" width="14.42578125" style="1" customWidth="1"/>
    <col min="8" max="16384" width="11.42578125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7"/>
      <c r="B2" s="29" t="s">
        <v>3</v>
      </c>
      <c r="C2" s="29"/>
      <c r="D2" s="29"/>
      <c r="E2" s="29"/>
      <c r="F2" s="29"/>
      <c r="G2" s="3"/>
    </row>
    <row r="3" spans="1:7" ht="22.5" x14ac:dyDescent="0.2">
      <c r="A3" s="4" t="s">
        <v>0</v>
      </c>
      <c r="B3" s="5" t="s">
        <v>4</v>
      </c>
      <c r="C3" s="6" t="s">
        <v>5</v>
      </c>
      <c r="D3" s="5" t="s">
        <v>6</v>
      </c>
      <c r="E3" s="5" t="s">
        <v>1</v>
      </c>
      <c r="F3" s="5" t="s">
        <v>7</v>
      </c>
      <c r="G3" s="4" t="s">
        <v>8</v>
      </c>
    </row>
    <row r="4" spans="1:7" ht="5.0999999999999996" customHeight="1" x14ac:dyDescent="0.2">
      <c r="A4" s="15"/>
      <c r="B4" s="12"/>
      <c r="C4" s="12"/>
      <c r="D4" s="12"/>
      <c r="E4" s="12"/>
      <c r="F4" s="12"/>
      <c r="G4" s="12"/>
    </row>
    <row r="5" spans="1:7" x14ac:dyDescent="0.2">
      <c r="A5" s="16" t="s">
        <v>9</v>
      </c>
      <c r="B5" s="8"/>
      <c r="C5" s="8"/>
      <c r="D5" s="8"/>
      <c r="E5" s="8"/>
      <c r="F5" s="8"/>
      <c r="G5" s="8"/>
    </row>
    <row r="6" spans="1:7" x14ac:dyDescent="0.2">
      <c r="A6" s="17" t="s">
        <v>10</v>
      </c>
      <c r="B6" s="8"/>
      <c r="C6" s="8"/>
      <c r="D6" s="8">
        <f>B6+C6</f>
        <v>0</v>
      </c>
      <c r="E6" s="8"/>
      <c r="F6" s="8"/>
      <c r="G6" s="8">
        <f>F6-B6</f>
        <v>0</v>
      </c>
    </row>
    <row r="7" spans="1:7" x14ac:dyDescent="0.2">
      <c r="A7" s="17" t="s">
        <v>11</v>
      </c>
      <c r="B7" s="8">
        <v>0</v>
      </c>
      <c r="C7" s="8">
        <v>0</v>
      </c>
      <c r="D7" s="8">
        <f t="shared" ref="D7:D36" si="0">B7+C7</f>
        <v>0</v>
      </c>
      <c r="E7" s="8">
        <v>0</v>
      </c>
      <c r="F7" s="8">
        <v>0</v>
      </c>
      <c r="G7" s="8">
        <f t="shared" ref="G7:G12" si="1">F7-B7</f>
        <v>0</v>
      </c>
    </row>
    <row r="8" spans="1:7" x14ac:dyDescent="0.2">
      <c r="A8" s="17" t="s">
        <v>12</v>
      </c>
      <c r="B8" s="8"/>
      <c r="C8" s="8"/>
      <c r="D8" s="8">
        <f t="shared" si="0"/>
        <v>0</v>
      </c>
      <c r="E8" s="8"/>
      <c r="F8" s="8"/>
      <c r="G8" s="8">
        <f t="shared" si="1"/>
        <v>0</v>
      </c>
    </row>
    <row r="9" spans="1:7" x14ac:dyDescent="0.2">
      <c r="A9" s="17" t="s">
        <v>13</v>
      </c>
      <c r="B9" s="8">
        <v>0</v>
      </c>
      <c r="C9" s="8">
        <v>0</v>
      </c>
      <c r="D9" s="8">
        <f t="shared" si="0"/>
        <v>0</v>
      </c>
      <c r="E9" s="8">
        <v>0</v>
      </c>
      <c r="F9" s="8">
        <v>0</v>
      </c>
      <c r="G9" s="8">
        <f t="shared" si="1"/>
        <v>0</v>
      </c>
    </row>
    <row r="10" spans="1:7" x14ac:dyDescent="0.2">
      <c r="A10" s="17" t="s">
        <v>14</v>
      </c>
      <c r="B10" s="8">
        <v>0</v>
      </c>
      <c r="C10" s="8">
        <v>0</v>
      </c>
      <c r="D10" s="8">
        <f t="shared" si="0"/>
        <v>0</v>
      </c>
      <c r="E10" s="8">
        <v>0</v>
      </c>
      <c r="F10" s="8">
        <v>0</v>
      </c>
      <c r="G10" s="8">
        <f t="shared" si="1"/>
        <v>0</v>
      </c>
    </row>
    <row r="11" spans="1:7" x14ac:dyDescent="0.2">
      <c r="A11" s="17" t="s">
        <v>15</v>
      </c>
      <c r="B11" s="8">
        <v>0</v>
      </c>
      <c r="C11" s="8">
        <v>0</v>
      </c>
      <c r="D11" s="8">
        <f t="shared" si="0"/>
        <v>0</v>
      </c>
      <c r="E11" s="8">
        <v>0</v>
      </c>
      <c r="F11" s="8">
        <v>0</v>
      </c>
      <c r="G11" s="8">
        <f t="shared" si="1"/>
        <v>0</v>
      </c>
    </row>
    <row r="12" spans="1:7" x14ac:dyDescent="0.2">
      <c r="A12" s="17" t="s">
        <v>16</v>
      </c>
      <c r="B12" s="24">
        <v>119987521</v>
      </c>
      <c r="C12" s="24">
        <f>97374038.01-1025887.91</f>
        <v>96348150.100000009</v>
      </c>
      <c r="D12" s="24">
        <f t="shared" si="0"/>
        <v>216335671.10000002</v>
      </c>
      <c r="E12" s="24">
        <v>97061670.060000002</v>
      </c>
      <c r="F12" s="24">
        <v>97061670.060000002</v>
      </c>
      <c r="G12" s="24">
        <f t="shared" si="1"/>
        <v>-22925850.939999998</v>
      </c>
    </row>
    <row r="13" spans="1:7" x14ac:dyDescent="0.2">
      <c r="A13" s="17" t="s">
        <v>17</v>
      </c>
      <c r="B13" s="8">
        <f>SUM(B14:B24)</f>
        <v>0</v>
      </c>
      <c r="C13" s="8">
        <f t="shared" ref="C13:G13" si="2">SUM(C14:C24)</f>
        <v>0</v>
      </c>
      <c r="D13" s="8">
        <f t="shared" si="2"/>
        <v>0</v>
      </c>
      <c r="E13" s="8">
        <f t="shared" si="2"/>
        <v>0</v>
      </c>
      <c r="F13" s="8">
        <f t="shared" si="2"/>
        <v>0</v>
      </c>
      <c r="G13" s="8">
        <f t="shared" si="2"/>
        <v>0</v>
      </c>
    </row>
    <row r="14" spans="1:7" x14ac:dyDescent="0.2">
      <c r="A14" s="18" t="s">
        <v>18</v>
      </c>
      <c r="B14" s="8"/>
      <c r="C14" s="8"/>
      <c r="D14" s="8">
        <f t="shared" si="0"/>
        <v>0</v>
      </c>
      <c r="E14" s="8"/>
      <c r="F14" s="8"/>
      <c r="G14" s="8">
        <f t="shared" ref="G14:G24" si="3">F14-B14</f>
        <v>0</v>
      </c>
    </row>
    <row r="15" spans="1:7" x14ac:dyDescent="0.2">
      <c r="A15" s="18" t="s">
        <v>19</v>
      </c>
      <c r="B15" s="8"/>
      <c r="C15" s="8"/>
      <c r="D15" s="8">
        <f t="shared" si="0"/>
        <v>0</v>
      </c>
      <c r="E15" s="8"/>
      <c r="F15" s="8"/>
      <c r="G15" s="8">
        <f t="shared" si="3"/>
        <v>0</v>
      </c>
    </row>
    <row r="16" spans="1:7" x14ac:dyDescent="0.2">
      <c r="A16" s="18" t="s">
        <v>20</v>
      </c>
      <c r="B16" s="8"/>
      <c r="C16" s="8"/>
      <c r="D16" s="8">
        <f t="shared" si="0"/>
        <v>0</v>
      </c>
      <c r="E16" s="8"/>
      <c r="F16" s="8"/>
      <c r="G16" s="8">
        <f t="shared" si="3"/>
        <v>0</v>
      </c>
    </row>
    <row r="17" spans="1:7" x14ac:dyDescent="0.2">
      <c r="A17" s="18" t="s">
        <v>21</v>
      </c>
      <c r="B17" s="8"/>
      <c r="C17" s="8"/>
      <c r="D17" s="8">
        <f t="shared" si="0"/>
        <v>0</v>
      </c>
      <c r="E17" s="8"/>
      <c r="F17" s="8"/>
      <c r="G17" s="8">
        <f t="shared" si="3"/>
        <v>0</v>
      </c>
    </row>
    <row r="18" spans="1:7" x14ac:dyDescent="0.2">
      <c r="A18" s="18" t="s">
        <v>22</v>
      </c>
      <c r="B18" s="8"/>
      <c r="C18" s="8"/>
      <c r="D18" s="8">
        <f t="shared" si="0"/>
        <v>0</v>
      </c>
      <c r="E18" s="8"/>
      <c r="F18" s="8"/>
      <c r="G18" s="8">
        <f t="shared" si="3"/>
        <v>0</v>
      </c>
    </row>
    <row r="19" spans="1:7" x14ac:dyDescent="0.2">
      <c r="A19" s="18" t="s">
        <v>23</v>
      </c>
      <c r="B19" s="8"/>
      <c r="C19" s="8"/>
      <c r="D19" s="8">
        <f t="shared" si="0"/>
        <v>0</v>
      </c>
      <c r="E19" s="8"/>
      <c r="F19" s="8"/>
      <c r="G19" s="8">
        <f t="shared" si="3"/>
        <v>0</v>
      </c>
    </row>
    <row r="20" spans="1:7" x14ac:dyDescent="0.2">
      <c r="A20" s="18" t="s">
        <v>24</v>
      </c>
      <c r="B20" s="8"/>
      <c r="C20" s="8"/>
      <c r="D20" s="8">
        <f t="shared" si="0"/>
        <v>0</v>
      </c>
      <c r="E20" s="8"/>
      <c r="F20" s="8"/>
      <c r="G20" s="8">
        <f t="shared" si="3"/>
        <v>0</v>
      </c>
    </row>
    <row r="21" spans="1:7" x14ac:dyDescent="0.2">
      <c r="A21" s="18" t="s">
        <v>25</v>
      </c>
      <c r="B21" s="8"/>
      <c r="C21" s="8"/>
      <c r="D21" s="8">
        <f t="shared" si="0"/>
        <v>0</v>
      </c>
      <c r="E21" s="8"/>
      <c r="F21" s="8"/>
      <c r="G21" s="8">
        <f t="shared" si="3"/>
        <v>0</v>
      </c>
    </row>
    <row r="22" spans="1:7" x14ac:dyDescent="0.2">
      <c r="A22" s="18" t="s">
        <v>26</v>
      </c>
      <c r="B22" s="8"/>
      <c r="C22" s="8"/>
      <c r="D22" s="8">
        <f t="shared" si="0"/>
        <v>0</v>
      </c>
      <c r="E22" s="8"/>
      <c r="F22" s="8"/>
      <c r="G22" s="8">
        <f t="shared" si="3"/>
        <v>0</v>
      </c>
    </row>
    <row r="23" spans="1:7" x14ac:dyDescent="0.2">
      <c r="A23" s="18" t="s">
        <v>27</v>
      </c>
      <c r="B23" s="8"/>
      <c r="C23" s="8"/>
      <c r="D23" s="8">
        <f t="shared" si="0"/>
        <v>0</v>
      </c>
      <c r="E23" s="8"/>
      <c r="F23" s="8"/>
      <c r="G23" s="8">
        <f t="shared" si="3"/>
        <v>0</v>
      </c>
    </row>
    <row r="24" spans="1:7" x14ac:dyDescent="0.2">
      <c r="A24" s="18" t="s">
        <v>28</v>
      </c>
      <c r="B24" s="8"/>
      <c r="C24" s="8"/>
      <c r="D24" s="8">
        <f t="shared" si="0"/>
        <v>0</v>
      </c>
      <c r="E24" s="8"/>
      <c r="F24" s="8"/>
      <c r="G24" s="8">
        <f t="shared" si="3"/>
        <v>0</v>
      </c>
    </row>
    <row r="25" spans="1:7" x14ac:dyDescent="0.2">
      <c r="A25" s="17" t="s">
        <v>29</v>
      </c>
      <c r="B25" s="8">
        <f>SUM(B26:B30)</f>
        <v>0</v>
      </c>
      <c r="C25" s="8">
        <f t="shared" ref="C25:G25" si="4">SUM(C26:C30)</f>
        <v>0</v>
      </c>
      <c r="D25" s="8">
        <f t="shared" si="4"/>
        <v>0</v>
      </c>
      <c r="E25" s="8">
        <f t="shared" si="4"/>
        <v>0</v>
      </c>
      <c r="F25" s="8">
        <f t="shared" si="4"/>
        <v>0</v>
      </c>
      <c r="G25" s="8">
        <f t="shared" si="4"/>
        <v>0</v>
      </c>
    </row>
    <row r="26" spans="1:7" x14ac:dyDescent="0.2">
      <c r="A26" s="18" t="s">
        <v>30</v>
      </c>
      <c r="B26" s="8"/>
      <c r="C26" s="8"/>
      <c r="D26" s="8">
        <f t="shared" si="0"/>
        <v>0</v>
      </c>
      <c r="E26" s="8"/>
      <c r="F26" s="8"/>
      <c r="G26" s="8">
        <f t="shared" ref="G26:G31" si="5">F26-B26</f>
        <v>0</v>
      </c>
    </row>
    <row r="27" spans="1:7" x14ac:dyDescent="0.2">
      <c r="A27" s="18" t="s">
        <v>31</v>
      </c>
      <c r="B27" s="8"/>
      <c r="C27" s="8"/>
      <c r="D27" s="8">
        <f t="shared" si="0"/>
        <v>0</v>
      </c>
      <c r="E27" s="8"/>
      <c r="F27" s="8"/>
      <c r="G27" s="8">
        <f t="shared" si="5"/>
        <v>0</v>
      </c>
    </row>
    <row r="28" spans="1:7" x14ac:dyDescent="0.2">
      <c r="A28" s="18" t="s">
        <v>32</v>
      </c>
      <c r="B28" s="8"/>
      <c r="C28" s="8"/>
      <c r="D28" s="8">
        <f t="shared" si="0"/>
        <v>0</v>
      </c>
      <c r="E28" s="8"/>
      <c r="F28" s="8"/>
      <c r="G28" s="8">
        <f t="shared" si="5"/>
        <v>0</v>
      </c>
    </row>
    <row r="29" spans="1:7" x14ac:dyDescent="0.2">
      <c r="A29" s="18" t="s">
        <v>33</v>
      </c>
      <c r="B29" s="8"/>
      <c r="C29" s="8"/>
      <c r="D29" s="8">
        <f t="shared" si="0"/>
        <v>0</v>
      </c>
      <c r="E29" s="8"/>
      <c r="F29" s="8"/>
      <c r="G29" s="8">
        <f t="shared" si="5"/>
        <v>0</v>
      </c>
    </row>
    <row r="30" spans="1:7" x14ac:dyDescent="0.2">
      <c r="A30" s="18" t="s">
        <v>34</v>
      </c>
      <c r="B30" s="8"/>
      <c r="C30" s="8"/>
      <c r="D30" s="8">
        <f t="shared" si="0"/>
        <v>0</v>
      </c>
      <c r="E30" s="8"/>
      <c r="F30" s="8"/>
      <c r="G30" s="8">
        <f t="shared" si="5"/>
        <v>0</v>
      </c>
    </row>
    <row r="31" spans="1:7" x14ac:dyDescent="0.2">
      <c r="A31" s="17" t="s">
        <v>35</v>
      </c>
      <c r="B31" s="24">
        <v>905765342.03999996</v>
      </c>
      <c r="C31" s="24">
        <v>-19852064.210000001</v>
      </c>
      <c r="D31" s="24">
        <f t="shared" si="0"/>
        <v>885913277.82999992</v>
      </c>
      <c r="E31" s="24">
        <v>606571959.44000006</v>
      </c>
      <c r="F31" s="24">
        <v>606571959.44000006</v>
      </c>
      <c r="G31" s="24">
        <f t="shared" si="5"/>
        <v>-299193382.5999999</v>
      </c>
    </row>
    <row r="32" spans="1:7" x14ac:dyDescent="0.2">
      <c r="A32" s="17" t="s">
        <v>36</v>
      </c>
      <c r="B32" s="8">
        <f>SUM(B33)</f>
        <v>0</v>
      </c>
      <c r="C32" s="8">
        <f t="shared" ref="C32:G32" si="6">SUM(C33)</f>
        <v>0</v>
      </c>
      <c r="D32" s="8">
        <f t="shared" si="6"/>
        <v>0</v>
      </c>
      <c r="E32" s="8">
        <f t="shared" si="6"/>
        <v>0</v>
      </c>
      <c r="F32" s="8">
        <f t="shared" si="6"/>
        <v>0</v>
      </c>
      <c r="G32" s="8">
        <f t="shared" si="6"/>
        <v>0</v>
      </c>
    </row>
    <row r="33" spans="1:7" x14ac:dyDescent="0.2">
      <c r="A33" s="18" t="s">
        <v>37</v>
      </c>
      <c r="B33" s="8"/>
      <c r="C33" s="8"/>
      <c r="D33" s="8">
        <f t="shared" si="0"/>
        <v>0</v>
      </c>
      <c r="E33" s="8"/>
      <c r="F33" s="8"/>
      <c r="G33" s="8">
        <f>F33-B33</f>
        <v>0</v>
      </c>
    </row>
    <row r="34" spans="1:7" x14ac:dyDescent="0.2">
      <c r="A34" s="17" t="s">
        <v>38</v>
      </c>
      <c r="B34" s="8">
        <f>SUM(B35:B36)</f>
        <v>0</v>
      </c>
      <c r="C34" s="8">
        <f t="shared" ref="C34:G34" si="7">SUM(C35:C36)</f>
        <v>0</v>
      </c>
      <c r="D34" s="8">
        <f t="shared" si="7"/>
        <v>0</v>
      </c>
      <c r="E34" s="8">
        <f t="shared" si="7"/>
        <v>0</v>
      </c>
      <c r="F34" s="8">
        <f t="shared" si="7"/>
        <v>0</v>
      </c>
      <c r="G34" s="8">
        <f t="shared" si="7"/>
        <v>0</v>
      </c>
    </row>
    <row r="35" spans="1:7" x14ac:dyDescent="0.2">
      <c r="A35" s="18" t="s">
        <v>39</v>
      </c>
      <c r="B35" s="8"/>
      <c r="C35" s="8"/>
      <c r="D35" s="8">
        <f t="shared" si="0"/>
        <v>0</v>
      </c>
      <c r="E35" s="8"/>
      <c r="F35" s="8"/>
      <c r="G35" s="8">
        <f t="shared" ref="G35:G36" si="8">F35-B35</f>
        <v>0</v>
      </c>
    </row>
    <row r="36" spans="1:7" x14ac:dyDescent="0.2">
      <c r="A36" s="18" t="s">
        <v>40</v>
      </c>
      <c r="B36" s="8"/>
      <c r="C36" s="8"/>
      <c r="D36" s="8">
        <f t="shared" si="0"/>
        <v>0</v>
      </c>
      <c r="E36" s="8"/>
      <c r="F36" s="8"/>
      <c r="G36" s="8">
        <f t="shared" si="8"/>
        <v>0</v>
      </c>
    </row>
    <row r="37" spans="1:7" x14ac:dyDescent="0.2">
      <c r="A37" s="16" t="s">
        <v>41</v>
      </c>
      <c r="B37" s="9">
        <f t="shared" ref="B37:G37" si="9">SUM(B6:B13)+B25+B31+B32+B34</f>
        <v>1025752863.04</v>
      </c>
      <c r="C37" s="9">
        <f t="shared" si="9"/>
        <v>76496085.890000015</v>
      </c>
      <c r="D37" s="9">
        <f t="shared" si="9"/>
        <v>1102248948.9299998</v>
      </c>
      <c r="E37" s="9">
        <f t="shared" si="9"/>
        <v>703633629.5</v>
      </c>
      <c r="F37" s="9">
        <f t="shared" si="9"/>
        <v>703633629.5</v>
      </c>
      <c r="G37" s="9">
        <f t="shared" si="9"/>
        <v>-322119233.5399999</v>
      </c>
    </row>
    <row r="38" spans="1:7" x14ac:dyDescent="0.2">
      <c r="A38" s="16" t="s">
        <v>42</v>
      </c>
      <c r="B38" s="8"/>
      <c r="C38" s="8"/>
      <c r="D38" s="8"/>
      <c r="E38" s="8"/>
      <c r="F38" s="8"/>
      <c r="G38" s="9">
        <f>IF((F37-B37)&lt;0,0,(F37-B37))</f>
        <v>0</v>
      </c>
    </row>
    <row r="39" spans="1:7" ht="5.0999999999999996" customHeight="1" x14ac:dyDescent="0.2">
      <c r="A39" s="19"/>
      <c r="B39" s="8"/>
      <c r="C39" s="8"/>
      <c r="D39" s="8"/>
      <c r="E39" s="8"/>
      <c r="F39" s="8"/>
      <c r="G39" s="8"/>
    </row>
    <row r="40" spans="1:7" x14ac:dyDescent="0.2">
      <c r="A40" s="16" t="s">
        <v>43</v>
      </c>
      <c r="B40" s="8"/>
      <c r="C40" s="8"/>
      <c r="D40" s="8"/>
      <c r="E40" s="8"/>
      <c r="F40" s="8"/>
      <c r="G40" s="8"/>
    </row>
    <row r="41" spans="1:7" x14ac:dyDescent="0.2">
      <c r="A41" s="17" t="s">
        <v>44</v>
      </c>
      <c r="B41" s="8">
        <f>SUM(B42:B49)</f>
        <v>0</v>
      </c>
      <c r="C41" s="8">
        <f t="shared" ref="C41:G41" si="10">SUM(C42:C49)</f>
        <v>13712877.93</v>
      </c>
      <c r="D41" s="8">
        <f t="shared" si="10"/>
        <v>13712877.93</v>
      </c>
      <c r="E41" s="8">
        <f t="shared" si="10"/>
        <v>8993616.4800000004</v>
      </c>
      <c r="F41" s="8">
        <f t="shared" si="10"/>
        <v>8993616.4800000004</v>
      </c>
      <c r="G41" s="8">
        <f t="shared" si="10"/>
        <v>8993616.4800000004</v>
      </c>
    </row>
    <row r="42" spans="1:7" x14ac:dyDescent="0.2">
      <c r="A42" s="18" t="s">
        <v>45</v>
      </c>
      <c r="B42" s="8">
        <v>0</v>
      </c>
      <c r="C42" s="8">
        <v>0</v>
      </c>
      <c r="D42" s="8">
        <f t="shared" ref="D42:D49" si="11">B42+C42</f>
        <v>0</v>
      </c>
      <c r="E42" s="8">
        <v>0</v>
      </c>
      <c r="F42" s="8">
        <v>0</v>
      </c>
      <c r="G42" s="8">
        <f t="shared" ref="G42:G49" si="12">F42-B42</f>
        <v>0</v>
      </c>
    </row>
    <row r="43" spans="1:7" x14ac:dyDescent="0.2">
      <c r="A43" s="18" t="s">
        <v>46</v>
      </c>
      <c r="B43" s="8">
        <v>0</v>
      </c>
      <c r="C43" s="8">
        <v>0</v>
      </c>
      <c r="D43" s="8">
        <f t="shared" si="11"/>
        <v>0</v>
      </c>
      <c r="E43" s="8">
        <v>0</v>
      </c>
      <c r="F43" s="8">
        <v>0</v>
      </c>
      <c r="G43" s="8">
        <f t="shared" si="12"/>
        <v>0</v>
      </c>
    </row>
    <row r="44" spans="1:7" x14ac:dyDescent="0.2">
      <c r="A44" s="18" t="s">
        <v>47</v>
      </c>
      <c r="B44" s="8">
        <v>0</v>
      </c>
      <c r="C44" s="8">
        <v>0</v>
      </c>
      <c r="D44" s="8">
        <f t="shared" si="11"/>
        <v>0</v>
      </c>
      <c r="E44" s="8">
        <v>0</v>
      </c>
      <c r="F44" s="8">
        <v>0</v>
      </c>
      <c r="G44" s="8">
        <f t="shared" si="12"/>
        <v>0</v>
      </c>
    </row>
    <row r="45" spans="1:7" ht="22.5" x14ac:dyDescent="0.2">
      <c r="A45" s="10" t="s">
        <v>48</v>
      </c>
      <c r="B45" s="8">
        <v>0</v>
      </c>
      <c r="C45" s="8">
        <v>0</v>
      </c>
      <c r="D45" s="8">
        <f t="shared" si="11"/>
        <v>0</v>
      </c>
      <c r="E45" s="8">
        <v>0</v>
      </c>
      <c r="F45" s="8">
        <v>0</v>
      </c>
      <c r="G45" s="8">
        <f t="shared" si="12"/>
        <v>0</v>
      </c>
    </row>
    <row r="46" spans="1:7" x14ac:dyDescent="0.2">
      <c r="A46" s="18" t="s">
        <v>49</v>
      </c>
      <c r="B46" s="24">
        <v>0</v>
      </c>
      <c r="C46" s="24">
        <f>12686990.02+1025887.91</f>
        <v>13712877.93</v>
      </c>
      <c r="D46" s="24">
        <f t="shared" si="11"/>
        <v>13712877.93</v>
      </c>
      <c r="E46" s="24">
        <v>8993616.4800000004</v>
      </c>
      <c r="F46" s="24">
        <v>8993616.4800000004</v>
      </c>
      <c r="G46" s="8">
        <f t="shared" si="12"/>
        <v>8993616.4800000004</v>
      </c>
    </row>
    <row r="47" spans="1:7" x14ac:dyDescent="0.2">
      <c r="A47" s="18" t="s">
        <v>50</v>
      </c>
      <c r="B47" s="8">
        <v>0</v>
      </c>
      <c r="C47" s="8">
        <v>0</v>
      </c>
      <c r="D47" s="8">
        <f t="shared" si="11"/>
        <v>0</v>
      </c>
      <c r="E47" s="8">
        <v>0</v>
      </c>
      <c r="F47" s="8">
        <v>0</v>
      </c>
      <c r="G47" s="8">
        <f t="shared" si="12"/>
        <v>0</v>
      </c>
    </row>
    <row r="48" spans="1:7" x14ac:dyDescent="0.2">
      <c r="A48" s="18" t="s">
        <v>51</v>
      </c>
      <c r="B48" s="8">
        <v>0</v>
      </c>
      <c r="C48" s="8">
        <v>0</v>
      </c>
      <c r="D48" s="8">
        <f t="shared" si="11"/>
        <v>0</v>
      </c>
      <c r="E48" s="8">
        <v>0</v>
      </c>
      <c r="F48" s="8">
        <v>0</v>
      </c>
      <c r="G48" s="8">
        <f t="shared" si="12"/>
        <v>0</v>
      </c>
    </row>
    <row r="49" spans="1:7" x14ac:dyDescent="0.2">
      <c r="A49" s="18" t="s">
        <v>52</v>
      </c>
      <c r="B49" s="8">
        <v>0</v>
      </c>
      <c r="C49" s="8">
        <v>0</v>
      </c>
      <c r="D49" s="8">
        <f t="shared" si="11"/>
        <v>0</v>
      </c>
      <c r="E49" s="8">
        <v>0</v>
      </c>
      <c r="F49" s="8">
        <v>0</v>
      </c>
      <c r="G49" s="8">
        <f t="shared" si="12"/>
        <v>0</v>
      </c>
    </row>
    <row r="50" spans="1:7" x14ac:dyDescent="0.2">
      <c r="A50" s="17" t="s">
        <v>53</v>
      </c>
      <c r="B50" s="8">
        <f>SUM(B51:B54)</f>
        <v>0</v>
      </c>
      <c r="C50" s="8">
        <f t="shared" ref="C50:G50" si="13">SUM(C51:C54)</f>
        <v>0</v>
      </c>
      <c r="D50" s="8">
        <f t="shared" si="13"/>
        <v>0</v>
      </c>
      <c r="E50" s="8">
        <f t="shared" si="13"/>
        <v>0</v>
      </c>
      <c r="F50" s="8">
        <f t="shared" si="13"/>
        <v>0</v>
      </c>
      <c r="G50" s="8">
        <f t="shared" si="13"/>
        <v>0</v>
      </c>
    </row>
    <row r="51" spans="1:7" x14ac:dyDescent="0.2">
      <c r="A51" s="18" t="s">
        <v>54</v>
      </c>
      <c r="B51" s="8"/>
      <c r="C51" s="8"/>
      <c r="D51" s="8">
        <f t="shared" ref="D51:D54" si="14">B51+C51</f>
        <v>0</v>
      </c>
      <c r="E51" s="8"/>
      <c r="F51" s="8"/>
      <c r="G51" s="8">
        <f t="shared" ref="G51:G54" si="15">F51-B51</f>
        <v>0</v>
      </c>
    </row>
    <row r="52" spans="1:7" x14ac:dyDescent="0.2">
      <c r="A52" s="18" t="s">
        <v>55</v>
      </c>
      <c r="B52" s="8"/>
      <c r="C52" s="8"/>
      <c r="D52" s="8">
        <f t="shared" si="14"/>
        <v>0</v>
      </c>
      <c r="E52" s="8"/>
      <c r="F52" s="8"/>
      <c r="G52" s="8">
        <f t="shared" si="15"/>
        <v>0</v>
      </c>
    </row>
    <row r="53" spans="1:7" x14ac:dyDescent="0.2">
      <c r="A53" s="18" t="s">
        <v>56</v>
      </c>
      <c r="B53" s="8"/>
      <c r="C53" s="8"/>
      <c r="D53" s="8">
        <f t="shared" si="14"/>
        <v>0</v>
      </c>
      <c r="E53" s="8"/>
      <c r="F53" s="8"/>
      <c r="G53" s="8">
        <f t="shared" si="15"/>
        <v>0</v>
      </c>
    </row>
    <row r="54" spans="1:7" x14ac:dyDescent="0.2">
      <c r="A54" s="18" t="s">
        <v>57</v>
      </c>
      <c r="B54" s="8">
        <v>0</v>
      </c>
      <c r="C54" s="8">
        <v>0</v>
      </c>
      <c r="D54" s="8">
        <f t="shared" si="14"/>
        <v>0</v>
      </c>
      <c r="E54" s="8">
        <v>0</v>
      </c>
      <c r="F54" s="8">
        <v>0</v>
      </c>
      <c r="G54" s="8">
        <f t="shared" si="15"/>
        <v>0</v>
      </c>
    </row>
    <row r="55" spans="1:7" x14ac:dyDescent="0.2">
      <c r="A55" s="17" t="s">
        <v>58</v>
      </c>
      <c r="B55" s="8">
        <f>SUM(B56:B57)</f>
        <v>0</v>
      </c>
      <c r="C55" s="8">
        <f t="shared" ref="C55:G55" si="16">SUM(C56:C57)</f>
        <v>0</v>
      </c>
      <c r="D55" s="8">
        <f t="shared" si="16"/>
        <v>0</v>
      </c>
      <c r="E55" s="8">
        <f t="shared" si="16"/>
        <v>0</v>
      </c>
      <c r="F55" s="8">
        <f t="shared" si="16"/>
        <v>0</v>
      </c>
      <c r="G55" s="8">
        <f t="shared" si="16"/>
        <v>0</v>
      </c>
    </row>
    <row r="56" spans="1:7" x14ac:dyDescent="0.2">
      <c r="A56" s="18" t="s">
        <v>59</v>
      </c>
      <c r="B56" s="8"/>
      <c r="C56" s="8"/>
      <c r="D56" s="8">
        <f t="shared" ref="D56:D59" si="17">B56+C56</f>
        <v>0</v>
      </c>
      <c r="E56" s="8"/>
      <c r="F56" s="8"/>
      <c r="G56" s="8">
        <f t="shared" ref="G56:G59" si="18">F56-B56</f>
        <v>0</v>
      </c>
    </row>
    <row r="57" spans="1:7" x14ac:dyDescent="0.2">
      <c r="A57" s="18" t="s">
        <v>60</v>
      </c>
      <c r="B57" s="8"/>
      <c r="C57" s="8"/>
      <c r="D57" s="8">
        <f t="shared" si="17"/>
        <v>0</v>
      </c>
      <c r="E57" s="8"/>
      <c r="F57" s="8"/>
      <c r="G57" s="8">
        <f t="shared" si="18"/>
        <v>0</v>
      </c>
    </row>
    <row r="58" spans="1:7" x14ac:dyDescent="0.2">
      <c r="A58" s="17" t="s">
        <v>61</v>
      </c>
      <c r="B58" s="8"/>
      <c r="C58" s="8"/>
      <c r="D58" s="8">
        <f t="shared" si="17"/>
        <v>0</v>
      </c>
      <c r="E58" s="8"/>
      <c r="F58" s="8"/>
      <c r="G58" s="8">
        <f t="shared" si="18"/>
        <v>0</v>
      </c>
    </row>
    <row r="59" spans="1:7" x14ac:dyDescent="0.2">
      <c r="A59" s="17" t="s">
        <v>62</v>
      </c>
      <c r="B59" s="8"/>
      <c r="C59" s="8"/>
      <c r="D59" s="8">
        <f t="shared" si="17"/>
        <v>0</v>
      </c>
      <c r="E59" s="8"/>
      <c r="F59" s="8"/>
      <c r="G59" s="8">
        <f t="shared" si="18"/>
        <v>0</v>
      </c>
    </row>
    <row r="60" spans="1:7" x14ac:dyDescent="0.2">
      <c r="A60" s="16" t="s">
        <v>63</v>
      </c>
      <c r="B60" s="9">
        <f t="shared" ref="B60:G60" si="19">B41+B50+B55+B58+B59</f>
        <v>0</v>
      </c>
      <c r="C60" s="9">
        <f t="shared" si="19"/>
        <v>13712877.93</v>
      </c>
      <c r="D60" s="9">
        <f t="shared" si="19"/>
        <v>13712877.93</v>
      </c>
      <c r="E60" s="9">
        <f t="shared" si="19"/>
        <v>8993616.4800000004</v>
      </c>
      <c r="F60" s="9">
        <f t="shared" si="19"/>
        <v>8993616.4800000004</v>
      </c>
      <c r="G60" s="9">
        <f t="shared" si="19"/>
        <v>8993616.4800000004</v>
      </c>
    </row>
    <row r="61" spans="1:7" ht="5.0999999999999996" customHeight="1" x14ac:dyDescent="0.2">
      <c r="A61" s="19"/>
      <c r="B61" s="8"/>
      <c r="C61" s="8"/>
      <c r="D61" s="8"/>
      <c r="E61" s="8"/>
      <c r="F61" s="8"/>
      <c r="G61" s="8"/>
    </row>
    <row r="62" spans="1:7" x14ac:dyDescent="0.2">
      <c r="A62" s="16" t="s">
        <v>64</v>
      </c>
      <c r="B62" s="9">
        <f>SUM(B63)</f>
        <v>0</v>
      </c>
      <c r="C62" s="9">
        <f t="shared" ref="C62:G62" si="20">SUM(C63)</f>
        <v>0</v>
      </c>
      <c r="D62" s="9">
        <f t="shared" si="20"/>
        <v>0</v>
      </c>
      <c r="E62" s="9">
        <f t="shared" si="20"/>
        <v>0</v>
      </c>
      <c r="F62" s="9">
        <f t="shared" si="20"/>
        <v>0</v>
      </c>
      <c r="G62" s="9">
        <f t="shared" si="20"/>
        <v>0</v>
      </c>
    </row>
    <row r="63" spans="1:7" x14ac:dyDescent="0.2">
      <c r="A63" s="17" t="s">
        <v>65</v>
      </c>
      <c r="B63" s="8"/>
      <c r="C63" s="8"/>
      <c r="D63" s="8">
        <f t="shared" ref="D63" si="21">B63+C63</f>
        <v>0</v>
      </c>
      <c r="E63" s="8"/>
      <c r="F63" s="8"/>
      <c r="G63" s="8">
        <f>F63-B63</f>
        <v>0</v>
      </c>
    </row>
    <row r="64" spans="1:7" ht="5.0999999999999996" customHeight="1" x14ac:dyDescent="0.2">
      <c r="A64" s="19"/>
      <c r="B64" s="8"/>
      <c r="C64" s="8"/>
      <c r="D64" s="8"/>
      <c r="E64" s="8"/>
      <c r="F64" s="8"/>
      <c r="G64" s="8"/>
    </row>
    <row r="65" spans="1:7" x14ac:dyDescent="0.2">
      <c r="A65" s="16" t="s">
        <v>66</v>
      </c>
      <c r="B65" s="9">
        <f t="shared" ref="B65:G65" si="22">B37+B60+B62</f>
        <v>1025752863.04</v>
      </c>
      <c r="C65" s="9">
        <f t="shared" si="22"/>
        <v>90208963.820000023</v>
      </c>
      <c r="D65" s="9">
        <f>D37+D60+D62</f>
        <v>1115961826.8599999</v>
      </c>
      <c r="E65" s="9">
        <f t="shared" si="22"/>
        <v>712627245.98000002</v>
      </c>
      <c r="F65" s="9">
        <f t="shared" si="22"/>
        <v>712627245.98000002</v>
      </c>
      <c r="G65" s="9">
        <f t="shared" si="22"/>
        <v>-313125617.05999988</v>
      </c>
    </row>
    <row r="66" spans="1:7" ht="5.0999999999999996" customHeight="1" x14ac:dyDescent="0.2">
      <c r="A66" s="19"/>
      <c r="B66" s="8"/>
      <c r="C66" s="8"/>
      <c r="D66" s="8"/>
      <c r="E66" s="8"/>
      <c r="F66" s="8"/>
      <c r="G66" s="8"/>
    </row>
    <row r="67" spans="1:7" x14ac:dyDescent="0.2">
      <c r="A67" s="16" t="s">
        <v>67</v>
      </c>
      <c r="B67" s="8"/>
      <c r="C67" s="8"/>
      <c r="D67" s="8"/>
      <c r="E67" s="8"/>
      <c r="F67" s="8"/>
      <c r="G67" s="8"/>
    </row>
    <row r="68" spans="1:7" x14ac:dyDescent="0.2">
      <c r="A68" s="17" t="s">
        <v>68</v>
      </c>
      <c r="B68" s="8"/>
      <c r="C68" s="8"/>
      <c r="D68" s="8">
        <f t="shared" ref="D68:D69" si="23">B68+C68</f>
        <v>0</v>
      </c>
      <c r="E68" s="8"/>
      <c r="F68" s="8"/>
      <c r="G68" s="8">
        <f t="shared" ref="G68:G69" si="24">F68-B68</f>
        <v>0</v>
      </c>
    </row>
    <row r="69" spans="1:7" x14ac:dyDescent="0.2">
      <c r="A69" s="17" t="s">
        <v>69</v>
      </c>
      <c r="B69" s="8"/>
      <c r="C69" s="8"/>
      <c r="D69" s="8">
        <f t="shared" si="23"/>
        <v>0</v>
      </c>
      <c r="E69" s="8"/>
      <c r="F69" s="8"/>
      <c r="G69" s="8">
        <f t="shared" si="24"/>
        <v>0</v>
      </c>
    </row>
    <row r="70" spans="1:7" x14ac:dyDescent="0.2">
      <c r="A70" s="20" t="s">
        <v>70</v>
      </c>
      <c r="B70" s="9">
        <f>B68+B69</f>
        <v>0</v>
      </c>
      <c r="C70" s="9">
        <f t="shared" ref="C70:G70" si="25">C68+C69</f>
        <v>0</v>
      </c>
      <c r="D70" s="9">
        <f t="shared" si="25"/>
        <v>0</v>
      </c>
      <c r="E70" s="9">
        <f t="shared" si="25"/>
        <v>0</v>
      </c>
      <c r="F70" s="9">
        <f t="shared" si="25"/>
        <v>0</v>
      </c>
      <c r="G70" s="9">
        <f t="shared" si="25"/>
        <v>0</v>
      </c>
    </row>
    <row r="71" spans="1:7" ht="5.0999999999999996" customHeight="1" x14ac:dyDescent="0.2">
      <c r="A71" s="21"/>
      <c r="B71" s="11"/>
      <c r="C71" s="11"/>
      <c r="D71" s="11"/>
      <c r="E71" s="11"/>
      <c r="F71" s="11"/>
      <c r="G71" s="11"/>
    </row>
    <row r="72" spans="1:7" ht="12.75" x14ac:dyDescent="0.2">
      <c r="A72" s="2"/>
      <c r="B72" s="2"/>
      <c r="C72" s="2"/>
      <c r="D72" s="2"/>
      <c r="E72" s="25"/>
      <c r="F72" s="25"/>
      <c r="G72" s="2"/>
    </row>
    <row r="73" spans="1:7" x14ac:dyDescent="0.2">
      <c r="A73" s="22"/>
      <c r="B73" s="23"/>
      <c r="C73" s="23"/>
      <c r="D73" s="23"/>
      <c r="E73" s="23"/>
      <c r="F73" s="23"/>
      <c r="G73" s="23"/>
    </row>
    <row r="74" spans="1:7" ht="15" x14ac:dyDescent="0.25">
      <c r="A74" s="13" t="s">
        <v>2</v>
      </c>
      <c r="B74" s="14"/>
      <c r="C74" s="14"/>
      <c r="D74" s="14"/>
      <c r="E74" s="14"/>
      <c r="F74" s="14"/>
      <c r="G74" s="14"/>
    </row>
    <row r="75" spans="1:7" ht="15" x14ac:dyDescent="0.25">
      <c r="A75" s="13"/>
      <c r="B75" s="14"/>
      <c r="C75" s="14"/>
      <c r="D75" s="14"/>
      <c r="E75" s="14"/>
      <c r="F75" s="14"/>
      <c r="G75" s="14"/>
    </row>
    <row r="76" spans="1:7" ht="15" x14ac:dyDescent="0.25">
      <c r="A76" s="2"/>
      <c r="B76" s="2"/>
      <c r="C76" s="14"/>
      <c r="D76" s="14"/>
      <c r="E76" s="2"/>
      <c r="F76" s="2"/>
      <c r="G76" s="2"/>
    </row>
    <row r="77" spans="1:7" x14ac:dyDescent="0.2">
      <c r="A77" s="2"/>
      <c r="B77" s="2"/>
      <c r="C77" s="2"/>
      <c r="D77" s="2"/>
      <c r="E77" s="2"/>
      <c r="F77" s="2"/>
      <c r="G77" s="2"/>
    </row>
    <row r="78" spans="1:7" x14ac:dyDescent="0.2">
      <c r="A78" s="2"/>
      <c r="B78" s="2"/>
      <c r="C78" s="2"/>
      <c r="D78" s="2"/>
      <c r="E78" s="2"/>
      <c r="F78" s="2"/>
      <c r="G78" s="2"/>
    </row>
    <row r="79" spans="1:7" x14ac:dyDescent="0.2">
      <c r="A79" s="2"/>
      <c r="B79" s="2"/>
      <c r="C79" s="2"/>
      <c r="D79" s="2"/>
      <c r="E79" s="2"/>
      <c r="F79" s="2"/>
      <c r="G79" s="2"/>
    </row>
    <row r="80" spans="1:7" x14ac:dyDescent="0.2">
      <c r="A80" s="2"/>
      <c r="B80" s="2"/>
      <c r="C80" s="2"/>
      <c r="D80" s="2"/>
      <c r="E80" s="2"/>
      <c r="F80" s="2"/>
      <c r="G80" s="2"/>
    </row>
    <row r="81" spans="1:7" x14ac:dyDescent="0.2">
      <c r="A81" s="2"/>
      <c r="B81" s="2"/>
      <c r="C81" s="2"/>
      <c r="D81" s="2"/>
      <c r="E81" s="2"/>
      <c r="F81" s="2"/>
      <c r="G81" s="2"/>
    </row>
    <row r="82" spans="1:7" x14ac:dyDescent="0.2">
      <c r="A82" s="2"/>
      <c r="B82" s="2"/>
      <c r="C82" s="2"/>
      <c r="D82" s="2"/>
      <c r="E82" s="2"/>
      <c r="F82" s="2"/>
      <c r="G82" s="2"/>
    </row>
    <row r="83" spans="1:7" x14ac:dyDescent="0.2">
      <c r="A83" s="2"/>
      <c r="B83" s="2"/>
      <c r="C83" s="2"/>
      <c r="D83" s="2"/>
      <c r="E83" s="2"/>
      <c r="F83" s="2"/>
      <c r="G83" s="2"/>
    </row>
    <row r="84" spans="1:7" x14ac:dyDescent="0.2">
      <c r="A84" s="2"/>
      <c r="B84" s="2"/>
      <c r="C84" s="2"/>
      <c r="D84" s="2"/>
      <c r="E84" s="2"/>
      <c r="F84" s="2"/>
      <c r="G84" s="2"/>
    </row>
    <row r="85" spans="1:7" x14ac:dyDescent="0.2">
      <c r="A85" s="2"/>
      <c r="B85" s="2"/>
      <c r="C85" s="2"/>
      <c r="D85" s="2"/>
      <c r="E85" s="2"/>
      <c r="F85" s="2"/>
      <c r="G85" s="2"/>
    </row>
    <row r="86" spans="1:7" x14ac:dyDescent="0.2">
      <c r="A86" s="2"/>
      <c r="B86" s="2"/>
      <c r="C86" s="2"/>
      <c r="D86" s="2"/>
      <c r="E86" s="2"/>
      <c r="F86" s="2"/>
      <c r="G86" s="2"/>
    </row>
    <row r="87" spans="1:7" x14ac:dyDescent="0.2">
      <c r="A87" s="2"/>
      <c r="B87" s="2"/>
      <c r="C87" s="2"/>
      <c r="D87" s="2"/>
      <c r="E87" s="2"/>
      <c r="F87" s="2"/>
      <c r="G87" s="2"/>
    </row>
    <row r="88" spans="1:7" x14ac:dyDescent="0.2">
      <c r="A88" s="2"/>
      <c r="B88" s="2"/>
      <c r="C88" s="2"/>
      <c r="D88" s="2"/>
      <c r="E88" s="2"/>
      <c r="F88" s="2"/>
      <c r="G88" s="2"/>
    </row>
    <row r="89" spans="1:7" x14ac:dyDescent="0.2">
      <c r="A89" s="2"/>
      <c r="B89" s="2"/>
      <c r="C89" s="2"/>
      <c r="D89" s="2"/>
      <c r="E89" s="2"/>
      <c r="F89" s="2"/>
      <c r="G89" s="2"/>
    </row>
    <row r="90" spans="1:7" x14ac:dyDescent="0.2">
      <c r="A90" s="2"/>
      <c r="B90" s="2"/>
      <c r="C90" s="2"/>
      <c r="D90" s="2"/>
      <c r="E90" s="2"/>
      <c r="F90" s="2"/>
      <c r="G90" s="2"/>
    </row>
    <row r="91" spans="1:7" x14ac:dyDescent="0.2">
      <c r="A91" s="2"/>
      <c r="B91" s="2"/>
      <c r="C91" s="2"/>
      <c r="D91" s="2"/>
      <c r="E91" s="2"/>
      <c r="F91" s="2"/>
      <c r="G91" s="2"/>
    </row>
    <row r="92" spans="1:7" x14ac:dyDescent="0.2">
      <c r="A92" s="2"/>
      <c r="B92" s="2"/>
      <c r="C92" s="2"/>
      <c r="D92" s="2"/>
      <c r="E92" s="2"/>
      <c r="F92" s="2"/>
      <c r="G92" s="2"/>
    </row>
    <row r="93" spans="1:7" x14ac:dyDescent="0.2">
      <c r="A93" s="2"/>
      <c r="B93" s="2"/>
      <c r="C93" s="2"/>
      <c r="D93" s="2"/>
      <c r="E93" s="2"/>
      <c r="F93" s="2"/>
      <c r="G93" s="2"/>
    </row>
    <row r="94" spans="1:7" x14ac:dyDescent="0.2">
      <c r="A94" s="2"/>
      <c r="B94" s="2"/>
      <c r="C94" s="2"/>
      <c r="D94" s="2"/>
      <c r="E94" s="2"/>
      <c r="F94" s="2"/>
      <c r="G94" s="2"/>
    </row>
    <row r="95" spans="1:7" x14ac:dyDescent="0.2">
      <c r="A95" s="2"/>
      <c r="B95" s="2"/>
      <c r="C95" s="2"/>
      <c r="D95" s="2"/>
      <c r="E95" s="2"/>
      <c r="F95" s="2"/>
      <c r="G95" s="2"/>
    </row>
    <row r="96" spans="1:7" x14ac:dyDescent="0.2">
      <c r="A96" s="2"/>
      <c r="B96" s="2"/>
      <c r="C96" s="2"/>
      <c r="D96" s="2"/>
      <c r="E96" s="2"/>
      <c r="F96" s="2"/>
      <c r="G96" s="2"/>
    </row>
    <row r="97" spans="1:7" x14ac:dyDescent="0.2">
      <c r="A97" s="2"/>
      <c r="B97" s="2"/>
      <c r="C97" s="2"/>
      <c r="D97" s="2"/>
      <c r="E97" s="2"/>
      <c r="F97" s="2"/>
      <c r="G97" s="2"/>
    </row>
    <row r="98" spans="1:7" x14ac:dyDescent="0.2">
      <c r="A98" s="2"/>
      <c r="B98" s="2"/>
      <c r="C98" s="2"/>
      <c r="D98" s="2"/>
      <c r="E98" s="2"/>
      <c r="F98" s="2"/>
      <c r="G98" s="2"/>
    </row>
    <row r="99" spans="1:7" x14ac:dyDescent="0.2">
      <c r="A99" s="2"/>
      <c r="B99" s="2"/>
      <c r="C99" s="2"/>
      <c r="D99" s="2"/>
      <c r="E99" s="2"/>
      <c r="F99" s="2"/>
      <c r="G99" s="2"/>
    </row>
    <row r="100" spans="1:7" x14ac:dyDescent="0.2">
      <c r="A100" s="2"/>
      <c r="B100" s="2"/>
      <c r="C100" s="2"/>
      <c r="D100" s="2"/>
      <c r="E100" s="2"/>
      <c r="F100" s="2"/>
      <c r="G100" s="2"/>
    </row>
    <row r="101" spans="1:7" x14ac:dyDescent="0.2">
      <c r="A101" s="2"/>
      <c r="B101" s="2"/>
      <c r="C101" s="2"/>
      <c r="D101" s="2"/>
      <c r="E101" s="2"/>
      <c r="F101" s="2"/>
      <c r="G101" s="2"/>
    </row>
    <row r="102" spans="1:7" x14ac:dyDescent="0.2">
      <c r="A102" s="2"/>
      <c r="B102" s="2"/>
      <c r="C102" s="2"/>
      <c r="D102" s="2"/>
      <c r="E102" s="2"/>
      <c r="F102" s="2"/>
      <c r="G102" s="2"/>
    </row>
    <row r="103" spans="1:7" x14ac:dyDescent="0.2">
      <c r="A103" s="2"/>
      <c r="B103" s="2"/>
      <c r="C103" s="2"/>
      <c r="D103" s="2"/>
      <c r="E103" s="2"/>
      <c r="F103" s="2"/>
      <c r="G103" s="2"/>
    </row>
    <row r="104" spans="1:7" x14ac:dyDescent="0.2">
      <c r="A104" s="2"/>
      <c r="B104" s="2"/>
      <c r="C104" s="2"/>
      <c r="D104" s="2"/>
      <c r="E104" s="2"/>
      <c r="F104" s="2"/>
      <c r="G104" s="2"/>
    </row>
    <row r="105" spans="1:7" x14ac:dyDescent="0.2">
      <c r="A105" s="2"/>
      <c r="B105" s="2"/>
      <c r="C105" s="2"/>
      <c r="D105" s="2"/>
      <c r="E105" s="2"/>
      <c r="F105" s="2"/>
      <c r="G105" s="2"/>
    </row>
    <row r="106" spans="1:7" x14ac:dyDescent="0.2">
      <c r="A106" s="2"/>
      <c r="B106" s="2"/>
      <c r="C106" s="2"/>
      <c r="D106" s="2"/>
      <c r="E106" s="2"/>
      <c r="F106" s="2"/>
      <c r="G106" s="2"/>
    </row>
    <row r="107" spans="1:7" x14ac:dyDescent="0.2">
      <c r="A107" s="2"/>
      <c r="B107" s="2"/>
      <c r="C107" s="2"/>
      <c r="D107" s="2"/>
      <c r="E107" s="2"/>
      <c r="F107" s="2"/>
      <c r="G107" s="2"/>
    </row>
    <row r="108" spans="1:7" x14ac:dyDescent="0.2">
      <c r="A108" s="2"/>
      <c r="B108" s="2"/>
      <c r="C108" s="2"/>
      <c r="D108" s="2"/>
      <c r="E108" s="2"/>
      <c r="F108" s="2"/>
      <c r="G108" s="2"/>
    </row>
    <row r="109" spans="1:7" x14ac:dyDescent="0.2">
      <c r="A109" s="2"/>
      <c r="B109" s="2"/>
      <c r="C109" s="2"/>
      <c r="D109" s="2"/>
      <c r="E109" s="2"/>
      <c r="F109" s="2"/>
      <c r="G109" s="2"/>
    </row>
    <row r="110" spans="1:7" x14ac:dyDescent="0.2">
      <c r="A110" s="2"/>
      <c r="B110" s="2"/>
      <c r="C110" s="2"/>
      <c r="D110" s="2"/>
      <c r="E110" s="2"/>
      <c r="F110" s="2"/>
      <c r="G110" s="2"/>
    </row>
    <row r="111" spans="1:7" x14ac:dyDescent="0.2">
      <c r="A111" s="2"/>
      <c r="B111" s="2"/>
      <c r="C111" s="2"/>
      <c r="D111" s="2"/>
      <c r="E111" s="2"/>
      <c r="F111" s="2"/>
      <c r="G111" s="2"/>
    </row>
    <row r="112" spans="1:7" x14ac:dyDescent="0.2">
      <c r="A112" s="2"/>
      <c r="B112" s="2"/>
      <c r="C112" s="2"/>
      <c r="D112" s="2"/>
      <c r="E112" s="2"/>
      <c r="F112" s="2"/>
      <c r="G112" s="2"/>
    </row>
    <row r="113" spans="1:7" x14ac:dyDescent="0.2">
      <c r="A113" s="2"/>
      <c r="B113" s="2"/>
      <c r="C113" s="2"/>
      <c r="D113" s="2"/>
      <c r="E113" s="2"/>
      <c r="F113" s="2"/>
      <c r="G113" s="2"/>
    </row>
  </sheetData>
  <autoFilter ref="A3:G71" xr:uid="{00000000-0009-0000-0000-000004000000}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LOPEZ GARCIA CATALINA MONICA</cp:lastModifiedBy>
  <dcterms:created xsi:type="dcterms:W3CDTF">2020-01-24T20:51:24Z</dcterms:created>
  <dcterms:modified xsi:type="dcterms:W3CDTF">2022-10-19T21:22:32Z</dcterms:modified>
</cp:coreProperties>
</file>