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LEY CONTABLE\PRIMER TRIMESTRE\"/>
    </mc:Choice>
  </mc:AlternateContent>
  <xr:revisionPtr revIDLastSave="0" documentId="8_{2F9C540A-FEEE-4243-B52C-79A2546FE880}" xr6:coauthVersionLast="47" xr6:coauthVersionMax="47" xr10:uidLastSave="{00000000-0000-0000-0000-000000000000}"/>
  <bookViews>
    <workbookView xWindow="-120" yWindow="-120" windowWidth="29040" windowHeight="15720" xr2:uid="{391BF269-6F36-41E8-9C2A-65CC411EA6BF}"/>
  </bookViews>
  <sheets>
    <sheet name="Formato 5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5" i="1" l="1"/>
  <c r="F75" i="1"/>
  <c r="E75" i="1"/>
  <c r="D75" i="1"/>
  <c r="C75" i="1"/>
  <c r="B75" i="1"/>
  <c r="G74" i="1"/>
  <c r="G73" i="1"/>
  <c r="G68" i="1"/>
  <c r="G67" i="1"/>
  <c r="F67" i="1"/>
  <c r="E67" i="1"/>
  <c r="D67" i="1"/>
  <c r="C67" i="1"/>
  <c r="B67" i="1"/>
  <c r="G63" i="1"/>
  <c r="D63" i="1"/>
  <c r="G62" i="1"/>
  <c r="D62" i="1"/>
  <c r="G61" i="1"/>
  <c r="D61" i="1"/>
  <c r="G60" i="1"/>
  <c r="D60" i="1"/>
  <c r="G59" i="1"/>
  <c r="F59" i="1"/>
  <c r="E59" i="1"/>
  <c r="C59" i="1"/>
  <c r="B59" i="1"/>
  <c r="D59" i="1" s="1"/>
  <c r="G58" i="1"/>
  <c r="D58" i="1"/>
  <c r="G57" i="1"/>
  <c r="D57" i="1"/>
  <c r="G56" i="1"/>
  <c r="D56" i="1"/>
  <c r="G55" i="1"/>
  <c r="G54" i="1" s="1"/>
  <c r="D55" i="1"/>
  <c r="F54" i="1"/>
  <c r="E54" i="1"/>
  <c r="E65" i="1" s="1"/>
  <c r="D54" i="1"/>
  <c r="C54" i="1"/>
  <c r="B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G46" i="1"/>
  <c r="D46" i="1"/>
  <c r="G45" i="1"/>
  <c r="F45" i="1"/>
  <c r="F65" i="1" s="1"/>
  <c r="E45" i="1"/>
  <c r="C45" i="1"/>
  <c r="C65" i="1" s="1"/>
  <c r="B45" i="1"/>
  <c r="B65" i="1" s="1"/>
  <c r="G39" i="1"/>
  <c r="D39" i="1"/>
  <c r="G38" i="1"/>
  <c r="D38" i="1"/>
  <c r="G37" i="1"/>
  <c r="F37" i="1"/>
  <c r="E37" i="1"/>
  <c r="C37" i="1"/>
  <c r="D37" i="1" s="1"/>
  <c r="B37" i="1"/>
  <c r="G36" i="1"/>
  <c r="D36" i="1"/>
  <c r="G35" i="1"/>
  <c r="F35" i="1"/>
  <c r="E35" i="1"/>
  <c r="C35" i="1"/>
  <c r="D35" i="1" s="1"/>
  <c r="B35" i="1"/>
  <c r="G34" i="1"/>
  <c r="D34" i="1"/>
  <c r="G33" i="1"/>
  <c r="D33" i="1"/>
  <c r="G32" i="1"/>
  <c r="D32" i="1"/>
  <c r="G31" i="1"/>
  <c r="D31" i="1"/>
  <c r="G30" i="1"/>
  <c r="D30" i="1"/>
  <c r="G29" i="1"/>
  <c r="D29" i="1"/>
  <c r="F28" i="1"/>
  <c r="G28" i="1" s="1"/>
  <c r="E28" i="1"/>
  <c r="E41" i="1" s="1"/>
  <c r="C28" i="1"/>
  <c r="B28" i="1"/>
  <c r="D28" i="1" s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C16" i="1"/>
  <c r="C41" i="1" s="1"/>
  <c r="C70" i="1" s="1"/>
  <c r="B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A4" i="1"/>
  <c r="A2" i="1"/>
  <c r="G41" i="1" l="1"/>
  <c r="E70" i="1"/>
  <c r="E77" i="1" s="1"/>
  <c r="G65" i="1"/>
  <c r="D16" i="1"/>
  <c r="D41" i="1" s="1"/>
  <c r="D70" i="1" s="1"/>
  <c r="B41" i="1"/>
  <c r="B70" i="1" s="1"/>
  <c r="B77" i="1" s="1"/>
  <c r="F41" i="1"/>
  <c r="F70" i="1" s="1"/>
  <c r="F77" i="1" s="1"/>
  <c r="D45" i="1"/>
  <c r="D65" i="1" s="1"/>
  <c r="G42" i="1" l="1"/>
  <c r="G70" i="1"/>
</calcChain>
</file>

<file path=xl/sharedStrings.xml><?xml version="1.0" encoding="utf-8"?>
<sst xmlns="http://schemas.openxmlformats.org/spreadsheetml/2006/main" count="74" uniqueCount="74">
  <si>
    <t>Formato 5 Estado Analítico de Ingresos Detallado - LDF</t>
  </si>
  <si>
    <t>Estado Analítico de Ingresos Detallado - LDF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</si>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</sst>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0" tint="-0.1499984740745262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3" fontId="1" fillId="0" borderId="15" xfId="1" applyNumberFormat="1" applyFont="1" applyFill="1" applyBorder="1" applyAlignment="1" applyProtection="1">
      <alignment vertical="center"/>
      <protection locked="0"/>
    </xf>
    <xf numFmtId="3" fontId="1" fillId="0" borderId="15" xfId="2" applyNumberFormat="1" applyFont="1" applyFill="1" applyBorder="1" applyAlignment="1" applyProtection="1">
      <alignment vertical="center"/>
      <protection locked="0"/>
    </xf>
    <xf numFmtId="4" fontId="1" fillId="0" borderId="15" xfId="3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3" fontId="0" fillId="0" borderId="15" xfId="2" applyNumberFormat="1" applyFont="1" applyFill="1" applyBorder="1" applyAlignment="1" applyProtection="1">
      <alignment vertical="center"/>
      <protection locked="0"/>
    </xf>
    <xf numFmtId="3" fontId="0" fillId="0" borderId="15" xfId="4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4" fontId="2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3" fontId="1" fillId="0" borderId="15" xfId="5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165" fontId="3" fillId="3" borderId="0" xfId="0" applyNumberFormat="1" applyFont="1" applyFill="1"/>
    <xf numFmtId="0" fontId="4" fillId="3" borderId="0" xfId="6" applyFill="1" applyAlignment="1" applyProtection="1">
      <alignment horizontal="left" vertical="top" indent="1"/>
      <protection locked="0"/>
    </xf>
    <xf numFmtId="0" fontId="5" fillId="3" borderId="0" xfId="6" applyFont="1" applyFill="1" applyAlignment="1" applyProtection="1">
      <alignment vertical="top" wrapText="1"/>
      <protection locked="0"/>
    </xf>
    <xf numFmtId="4" fontId="5" fillId="3" borderId="0" xfId="6" applyNumberFormat="1" applyFont="1" applyFill="1" applyAlignment="1" applyProtection="1">
      <alignment vertical="top"/>
      <protection locked="0"/>
    </xf>
  </cellXfs>
  <cellStyles count="7">
    <cellStyle name="Millares 14" xfId="5" xr:uid="{BA0A2DEB-D60B-47C2-87CA-9E8FC425DF5A}"/>
    <cellStyle name="Millares 2" xfId="4" xr:uid="{A4D8D69E-5E13-4BAD-BBBA-E8627A087301}"/>
    <cellStyle name="Millares 5" xfId="1" xr:uid="{ED347E6D-2D81-4C6C-8520-5E7A0FE71B8A}"/>
    <cellStyle name="Millares 7" xfId="3" xr:uid="{0A97BC22-27A8-4813-B5D1-C7DB03C237BC}"/>
    <cellStyle name="Millares 8" xfId="2" xr:uid="{38A9ECD3-592A-4F5D-8E7D-DAF4AFAFF2BD}"/>
    <cellStyle name="Normal" xfId="0" builtinId="0"/>
    <cellStyle name="Normal 2 2" xfId="6" xr:uid="{ED87AD4B-CF2E-4D44-841E-B7EA3C347F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6\ESTADOS%20FINANCIEROS%202026\PRIMER%20TRIMESTRE%202026\0361_IDF_PEGT_BES_2601%20VALIDADO.xlsx" TargetMode="External"/><Relationship Id="rId1" Type="http://schemas.openxmlformats.org/officeDocument/2006/relationships/externalLinkPath" Target="/2026/ESTADOS%20FINANCIEROS%202026/PRIMER%20TRIMESTRE%202026/0361_IDF_PEGT_BES_2601%20VA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AVANZADO DE BACHILLERATO Y EDUCACION SUPERIOR EN EL ESTADO DE GTO.</v>
          </cell>
        </row>
      </sheetData>
      <sheetData sheetId="1"/>
      <sheetData sheetId="2">
        <row r="4">
          <cell r="A4" t="str">
            <v>Del 01 de enero al 31 de marzo de 2026</v>
          </cell>
        </row>
      </sheetData>
      <sheetData sheetId="3">
        <row r="8">
          <cell r="B8">
            <v>1171231213.3</v>
          </cell>
          <cell r="C8">
            <v>348879040.49000001</v>
          </cell>
          <cell r="D8">
            <v>308571102.69999999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75472-1121-4277-8C42-B454C566C869}">
  <sheetPr>
    <outlinePr summaryBelow="0"/>
  </sheetPr>
  <dimension ref="A1:G78"/>
  <sheetViews>
    <sheetView showGridLines="0" tabSelected="1" topLeftCell="A40" zoomScale="70" zoomScaleNormal="70" workbookViewId="0">
      <selection activeCell="B85" sqref="B8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SISTEMA AVANZADO DE BACHILLERATO Y EDUCACION SUPERIOR EN EL ESTADO DE GTO.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tr">
        <f>'[1]Formato 3'!A4</f>
        <v>Del 01 de enero al 31 de marzo de 2026</v>
      </c>
      <c r="B4" s="8"/>
      <c r="C4" s="8"/>
      <c r="D4" s="8"/>
      <c r="E4" s="8"/>
      <c r="F4" s="8"/>
      <c r="G4" s="9"/>
    </row>
    <row r="5" spans="1:7" x14ac:dyDescent="0.25">
      <c r="A5" s="10" t="s">
        <v>2</v>
      </c>
      <c r="B5" s="11"/>
      <c r="C5" s="11"/>
      <c r="D5" s="11"/>
      <c r="E5" s="11"/>
      <c r="F5" s="11"/>
      <c r="G5" s="12"/>
    </row>
    <row r="6" spans="1:7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30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25">
      <c r="A8" s="18" t="s">
        <v>11</v>
      </c>
      <c r="B8" s="19"/>
      <c r="C8" s="19"/>
      <c r="D8" s="19"/>
      <c r="E8" s="19"/>
      <c r="F8" s="19"/>
      <c r="G8" s="19"/>
    </row>
    <row r="9" spans="1:7" x14ac:dyDescent="0.25">
      <c r="A9" s="20" t="s">
        <v>12</v>
      </c>
      <c r="B9" s="21">
        <v>0</v>
      </c>
      <c r="C9" s="21">
        <v>0</v>
      </c>
      <c r="D9" s="21">
        <f>+B9+C9</f>
        <v>0</v>
      </c>
      <c r="E9" s="21">
        <v>0</v>
      </c>
      <c r="F9" s="21">
        <v>0</v>
      </c>
      <c r="G9" s="21">
        <f>F9-B9</f>
        <v>0</v>
      </c>
    </row>
    <row r="10" spans="1:7" x14ac:dyDescent="0.25">
      <c r="A10" s="20" t="s">
        <v>13</v>
      </c>
      <c r="B10" s="21">
        <v>0</v>
      </c>
      <c r="C10" s="21">
        <v>0</v>
      </c>
      <c r="D10" s="21">
        <f t="shared" ref="D10:D39" si="0">+B10+C10</f>
        <v>0</v>
      </c>
      <c r="E10" s="21">
        <v>0</v>
      </c>
      <c r="F10" s="21">
        <v>0</v>
      </c>
      <c r="G10" s="21">
        <f t="shared" ref="G10:G39" si="1">F10-B10</f>
        <v>0</v>
      </c>
    </row>
    <row r="11" spans="1:7" x14ac:dyDescent="0.25">
      <c r="A11" s="20" t="s">
        <v>14</v>
      </c>
      <c r="B11" s="21">
        <v>0</v>
      </c>
      <c r="C11" s="21">
        <v>0</v>
      </c>
      <c r="D11" s="21">
        <f t="shared" si="0"/>
        <v>0</v>
      </c>
      <c r="E11" s="21">
        <v>0</v>
      </c>
      <c r="F11" s="21">
        <v>0</v>
      </c>
      <c r="G11" s="21">
        <f t="shared" si="1"/>
        <v>0</v>
      </c>
    </row>
    <row r="12" spans="1:7" x14ac:dyDescent="0.25">
      <c r="A12" s="20" t="s">
        <v>15</v>
      </c>
      <c r="B12" s="21">
        <v>0</v>
      </c>
      <c r="C12" s="21">
        <v>0</v>
      </c>
      <c r="D12" s="21">
        <f t="shared" si="0"/>
        <v>0</v>
      </c>
      <c r="E12" s="21">
        <v>0</v>
      </c>
      <c r="F12" s="21">
        <v>0</v>
      </c>
      <c r="G12" s="21">
        <f t="shared" si="1"/>
        <v>0</v>
      </c>
    </row>
    <row r="13" spans="1:7" x14ac:dyDescent="0.25">
      <c r="A13" s="20" t="s">
        <v>16</v>
      </c>
      <c r="B13" s="21">
        <v>0</v>
      </c>
      <c r="C13" s="21">
        <v>0</v>
      </c>
      <c r="D13" s="21">
        <f t="shared" si="0"/>
        <v>0</v>
      </c>
      <c r="E13" s="21">
        <v>0</v>
      </c>
      <c r="F13" s="21">
        <v>0</v>
      </c>
      <c r="G13" s="21">
        <f t="shared" si="1"/>
        <v>0</v>
      </c>
    </row>
    <row r="14" spans="1:7" x14ac:dyDescent="0.25">
      <c r="A14" s="20" t="s">
        <v>17</v>
      </c>
      <c r="B14" s="21">
        <v>0</v>
      </c>
      <c r="C14" s="21">
        <v>0</v>
      </c>
      <c r="D14" s="21">
        <f t="shared" si="0"/>
        <v>0</v>
      </c>
      <c r="E14" s="21">
        <v>0</v>
      </c>
      <c r="F14" s="21">
        <v>0</v>
      </c>
      <c r="G14" s="21">
        <f t="shared" si="1"/>
        <v>0</v>
      </c>
    </row>
    <row r="15" spans="1:7" x14ac:dyDescent="0.25">
      <c r="A15" s="20" t="s">
        <v>18</v>
      </c>
      <c r="B15" s="22">
        <v>154275509</v>
      </c>
      <c r="C15" s="23">
        <v>72250381.239999995</v>
      </c>
      <c r="D15" s="21">
        <f>B15+C15</f>
        <v>226525890.24000001</v>
      </c>
      <c r="E15" s="24">
        <v>62572883.149999999</v>
      </c>
      <c r="F15" s="24">
        <v>62572883.149999999</v>
      </c>
      <c r="G15" s="21">
        <f t="shared" si="1"/>
        <v>-91702625.849999994</v>
      </c>
    </row>
    <row r="16" spans="1:7" x14ac:dyDescent="0.25">
      <c r="A16" s="25" t="s">
        <v>19</v>
      </c>
      <c r="B16" s="21">
        <f>SUM(B17:B27)</f>
        <v>0</v>
      </c>
      <c r="C16" s="26">
        <f>SUM(C17:C27)</f>
        <v>0</v>
      </c>
      <c r="D16" s="21">
        <f t="shared" si="0"/>
        <v>0</v>
      </c>
      <c r="E16" s="27">
        <v>0</v>
      </c>
      <c r="F16" s="27">
        <v>0</v>
      </c>
      <c r="G16" s="21">
        <f t="shared" si="1"/>
        <v>0</v>
      </c>
    </row>
    <row r="17" spans="1:7" x14ac:dyDescent="0.25">
      <c r="A17" s="28" t="s">
        <v>20</v>
      </c>
      <c r="B17" s="21">
        <v>0</v>
      </c>
      <c r="C17" s="23">
        <v>0</v>
      </c>
      <c r="D17" s="21">
        <f t="shared" si="0"/>
        <v>0</v>
      </c>
      <c r="E17" s="21">
        <v>0</v>
      </c>
      <c r="F17" s="21">
        <v>0</v>
      </c>
      <c r="G17" s="21">
        <f t="shared" si="1"/>
        <v>0</v>
      </c>
    </row>
    <row r="18" spans="1:7" x14ac:dyDescent="0.25">
      <c r="A18" s="28" t="s">
        <v>21</v>
      </c>
      <c r="B18" s="21">
        <v>0</v>
      </c>
      <c r="C18" s="26">
        <v>0</v>
      </c>
      <c r="D18" s="21">
        <f t="shared" si="0"/>
        <v>0</v>
      </c>
      <c r="E18" s="21">
        <v>0</v>
      </c>
      <c r="F18" s="21">
        <v>0</v>
      </c>
      <c r="G18" s="21">
        <f t="shared" si="1"/>
        <v>0</v>
      </c>
    </row>
    <row r="19" spans="1:7" x14ac:dyDescent="0.25">
      <c r="A19" s="28" t="s">
        <v>22</v>
      </c>
      <c r="B19" s="21">
        <v>0</v>
      </c>
      <c r="C19" s="26">
        <v>0</v>
      </c>
      <c r="D19" s="21">
        <f t="shared" si="0"/>
        <v>0</v>
      </c>
      <c r="E19" s="21">
        <v>0</v>
      </c>
      <c r="F19" s="21">
        <v>0</v>
      </c>
      <c r="G19" s="21">
        <f t="shared" si="1"/>
        <v>0</v>
      </c>
    </row>
    <row r="20" spans="1:7" x14ac:dyDescent="0.25">
      <c r="A20" s="28" t="s">
        <v>23</v>
      </c>
      <c r="B20" s="21">
        <v>0</v>
      </c>
      <c r="C20" s="26">
        <v>0</v>
      </c>
      <c r="D20" s="21">
        <f t="shared" si="0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25">
      <c r="A21" s="28" t="s">
        <v>24</v>
      </c>
      <c r="B21" s="21">
        <v>0</v>
      </c>
      <c r="C21" s="26">
        <v>0</v>
      </c>
      <c r="D21" s="21">
        <f t="shared" si="0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25">
      <c r="A22" s="28" t="s">
        <v>25</v>
      </c>
      <c r="B22" s="21">
        <v>0</v>
      </c>
      <c r="C22" s="26">
        <v>0</v>
      </c>
      <c r="D22" s="21">
        <f t="shared" si="0"/>
        <v>0</v>
      </c>
      <c r="E22" s="21">
        <v>0</v>
      </c>
      <c r="F22" s="21">
        <v>0</v>
      </c>
      <c r="G22" s="21">
        <f t="shared" si="1"/>
        <v>0</v>
      </c>
    </row>
    <row r="23" spans="1:7" x14ac:dyDescent="0.25">
      <c r="A23" s="28" t="s">
        <v>26</v>
      </c>
      <c r="B23" s="21">
        <v>0</v>
      </c>
      <c r="C23" s="26">
        <v>0</v>
      </c>
      <c r="D23" s="21">
        <f t="shared" si="0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25">
      <c r="A24" s="28" t="s">
        <v>27</v>
      </c>
      <c r="B24" s="21">
        <v>0</v>
      </c>
      <c r="C24" s="26">
        <v>0</v>
      </c>
      <c r="D24" s="21">
        <f t="shared" si="0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25">
      <c r="A25" s="28" t="s">
        <v>28</v>
      </c>
      <c r="B25" s="21">
        <v>0</v>
      </c>
      <c r="C25" s="26">
        <v>0</v>
      </c>
      <c r="D25" s="21">
        <f t="shared" si="0"/>
        <v>0</v>
      </c>
      <c r="E25" s="21">
        <v>0</v>
      </c>
      <c r="F25" s="21">
        <v>0</v>
      </c>
      <c r="G25" s="21">
        <f t="shared" si="1"/>
        <v>0</v>
      </c>
    </row>
    <row r="26" spans="1:7" x14ac:dyDescent="0.25">
      <c r="A26" s="28" t="s">
        <v>29</v>
      </c>
      <c r="B26" s="21">
        <v>0</v>
      </c>
      <c r="C26" s="26">
        <v>0</v>
      </c>
      <c r="D26" s="21">
        <f t="shared" si="0"/>
        <v>0</v>
      </c>
      <c r="E26" s="21">
        <v>0</v>
      </c>
      <c r="F26" s="21">
        <v>0</v>
      </c>
      <c r="G26" s="21">
        <f t="shared" si="1"/>
        <v>0</v>
      </c>
    </row>
    <row r="27" spans="1:7" x14ac:dyDescent="0.25">
      <c r="A27" s="28" t="s">
        <v>30</v>
      </c>
      <c r="B27" s="21">
        <v>0</v>
      </c>
      <c r="C27" s="26">
        <v>0</v>
      </c>
      <c r="D27" s="21">
        <f t="shared" si="0"/>
        <v>0</v>
      </c>
      <c r="E27" s="21">
        <v>0</v>
      </c>
      <c r="F27" s="21">
        <v>0</v>
      </c>
      <c r="G27" s="21">
        <f t="shared" si="1"/>
        <v>0</v>
      </c>
    </row>
    <row r="28" spans="1:7" x14ac:dyDescent="0.25">
      <c r="A28" s="20" t="s">
        <v>31</v>
      </c>
      <c r="B28" s="21">
        <f>SUM(B29:B33)</f>
        <v>0</v>
      </c>
      <c r="C28" s="26">
        <f>SUM(C29:C33)</f>
        <v>0</v>
      </c>
      <c r="D28" s="21">
        <f t="shared" si="0"/>
        <v>0</v>
      </c>
      <c r="E28" s="21">
        <f>SUM(E29:E33)</f>
        <v>0</v>
      </c>
      <c r="F28" s="21">
        <f>SUM(F29:F33)</f>
        <v>0</v>
      </c>
      <c r="G28" s="21">
        <f t="shared" si="1"/>
        <v>0</v>
      </c>
    </row>
    <row r="29" spans="1:7" x14ac:dyDescent="0.25">
      <c r="A29" s="28" t="s">
        <v>32</v>
      </c>
      <c r="B29" s="21">
        <v>0</v>
      </c>
      <c r="C29" s="26">
        <v>0</v>
      </c>
      <c r="D29" s="21">
        <f t="shared" si="0"/>
        <v>0</v>
      </c>
      <c r="E29" s="21">
        <v>0</v>
      </c>
      <c r="F29" s="21">
        <v>0</v>
      </c>
      <c r="G29" s="21">
        <f t="shared" si="1"/>
        <v>0</v>
      </c>
    </row>
    <row r="30" spans="1:7" x14ac:dyDescent="0.25">
      <c r="A30" s="28" t="s">
        <v>33</v>
      </c>
      <c r="B30" s="21">
        <v>0</v>
      </c>
      <c r="C30" s="26">
        <v>0</v>
      </c>
      <c r="D30" s="21">
        <f t="shared" si="0"/>
        <v>0</v>
      </c>
      <c r="E30" s="21">
        <v>0</v>
      </c>
      <c r="F30" s="21">
        <v>0</v>
      </c>
      <c r="G30" s="21">
        <f t="shared" si="1"/>
        <v>0</v>
      </c>
    </row>
    <row r="31" spans="1:7" x14ac:dyDescent="0.25">
      <c r="A31" s="28" t="s">
        <v>34</v>
      </c>
      <c r="B31" s="21">
        <v>0</v>
      </c>
      <c r="C31" s="26">
        <v>0</v>
      </c>
      <c r="D31" s="21">
        <f t="shared" si="0"/>
        <v>0</v>
      </c>
      <c r="E31" s="21">
        <v>0</v>
      </c>
      <c r="F31" s="21">
        <v>0</v>
      </c>
      <c r="G31" s="21">
        <f t="shared" si="1"/>
        <v>0</v>
      </c>
    </row>
    <row r="32" spans="1:7" x14ac:dyDescent="0.25">
      <c r="A32" s="28" t="s">
        <v>35</v>
      </c>
      <c r="B32" s="21">
        <v>0</v>
      </c>
      <c r="C32" s="26">
        <v>0</v>
      </c>
      <c r="D32" s="21">
        <f t="shared" si="0"/>
        <v>0</v>
      </c>
      <c r="E32" s="21">
        <v>0</v>
      </c>
      <c r="F32" s="21">
        <v>0</v>
      </c>
      <c r="G32" s="21">
        <f t="shared" si="1"/>
        <v>0</v>
      </c>
    </row>
    <row r="33" spans="1:7" ht="14.45" customHeight="1" x14ac:dyDescent="0.25">
      <c r="A33" s="28" t="s">
        <v>36</v>
      </c>
      <c r="B33" s="21">
        <v>0</v>
      </c>
      <c r="C33" s="23">
        <v>0</v>
      </c>
      <c r="D33" s="21">
        <f t="shared" si="0"/>
        <v>0</v>
      </c>
      <c r="E33" s="21">
        <v>0</v>
      </c>
      <c r="F33" s="21">
        <v>0</v>
      </c>
      <c r="G33" s="21">
        <f t="shared" si="1"/>
        <v>0</v>
      </c>
    </row>
    <row r="34" spans="1:7" ht="14.45" customHeight="1" x14ac:dyDescent="0.25">
      <c r="A34" s="20" t="s">
        <v>37</v>
      </c>
      <c r="B34" s="22">
        <v>1016955704.3</v>
      </c>
      <c r="C34" s="23">
        <v>0</v>
      </c>
      <c r="D34" s="21">
        <f t="shared" si="0"/>
        <v>1016955704.3</v>
      </c>
      <c r="E34" s="24">
        <v>286306157.33999997</v>
      </c>
      <c r="F34" s="24">
        <v>245998219.55000001</v>
      </c>
      <c r="G34" s="21">
        <f t="shared" si="1"/>
        <v>-770957484.75</v>
      </c>
    </row>
    <row r="35" spans="1:7" ht="14.45" customHeight="1" x14ac:dyDescent="0.25">
      <c r="A35" s="20" t="s">
        <v>38</v>
      </c>
      <c r="B35" s="21">
        <f>B36</f>
        <v>0</v>
      </c>
      <c r="C35" s="21">
        <f>C36</f>
        <v>0</v>
      </c>
      <c r="D35" s="21">
        <f t="shared" si="0"/>
        <v>0</v>
      </c>
      <c r="E35" s="21">
        <f>E36</f>
        <v>0</v>
      </c>
      <c r="F35" s="21">
        <f>F36</f>
        <v>0</v>
      </c>
      <c r="G35" s="21">
        <f t="shared" si="1"/>
        <v>0</v>
      </c>
    </row>
    <row r="36" spans="1:7" ht="14.45" customHeight="1" x14ac:dyDescent="0.25">
      <c r="A36" s="28" t="s">
        <v>39</v>
      </c>
      <c r="B36" s="21">
        <v>0</v>
      </c>
      <c r="C36" s="21">
        <v>0</v>
      </c>
      <c r="D36" s="21">
        <f t="shared" si="0"/>
        <v>0</v>
      </c>
      <c r="E36" s="21">
        <v>0</v>
      </c>
      <c r="F36" s="21">
        <v>0</v>
      </c>
      <c r="G36" s="21">
        <f t="shared" si="1"/>
        <v>0</v>
      </c>
    </row>
    <row r="37" spans="1:7" ht="14.45" customHeight="1" x14ac:dyDescent="0.25">
      <c r="A37" s="20" t="s">
        <v>40</v>
      </c>
      <c r="B37" s="21">
        <f>B38+B39</f>
        <v>0</v>
      </c>
      <c r="C37" s="21">
        <f>C38+C39</f>
        <v>0</v>
      </c>
      <c r="D37" s="21">
        <f t="shared" si="0"/>
        <v>0</v>
      </c>
      <c r="E37" s="21">
        <f>E38+E39</f>
        <v>0</v>
      </c>
      <c r="F37" s="21">
        <f>F38+F39</f>
        <v>0</v>
      </c>
      <c r="G37" s="21">
        <f t="shared" si="1"/>
        <v>0</v>
      </c>
    </row>
    <row r="38" spans="1:7" x14ac:dyDescent="0.25">
      <c r="A38" s="28" t="s">
        <v>41</v>
      </c>
      <c r="B38" s="21">
        <v>0</v>
      </c>
      <c r="C38" s="21">
        <v>0</v>
      </c>
      <c r="D38" s="21">
        <f t="shared" si="0"/>
        <v>0</v>
      </c>
      <c r="E38" s="21">
        <v>0</v>
      </c>
      <c r="F38" s="21">
        <v>0</v>
      </c>
      <c r="G38" s="21">
        <f t="shared" si="1"/>
        <v>0</v>
      </c>
    </row>
    <row r="39" spans="1:7" x14ac:dyDescent="0.25">
      <c r="A39" s="28" t="s">
        <v>42</v>
      </c>
      <c r="B39" s="21">
        <v>0</v>
      </c>
      <c r="C39" s="21">
        <v>0</v>
      </c>
      <c r="D39" s="21">
        <f t="shared" si="0"/>
        <v>0</v>
      </c>
      <c r="E39" s="21">
        <v>0</v>
      </c>
      <c r="F39" s="21">
        <v>0</v>
      </c>
      <c r="G39" s="21">
        <f t="shared" si="1"/>
        <v>0</v>
      </c>
    </row>
    <row r="40" spans="1:7" x14ac:dyDescent="0.25">
      <c r="A40" s="29"/>
      <c r="B40" s="21"/>
      <c r="C40" s="21"/>
      <c r="D40" s="21"/>
      <c r="E40" s="21"/>
      <c r="F40" s="21"/>
      <c r="G40" s="21"/>
    </row>
    <row r="41" spans="1:7" x14ac:dyDescent="0.25">
      <c r="A41" s="30" t="s">
        <v>43</v>
      </c>
      <c r="B41" s="31">
        <f t="shared" ref="B41:G41" si="2">SUM(B9,B10,B11,B12,B13,B14,B15,B16,B28,B34,B35,B37)</f>
        <v>1171231213.3</v>
      </c>
      <c r="C41" s="31">
        <f t="shared" si="2"/>
        <v>72250381.239999995</v>
      </c>
      <c r="D41" s="31">
        <f t="shared" si="2"/>
        <v>1243481594.54</v>
      </c>
      <c r="E41" s="31">
        <f t="shared" si="2"/>
        <v>348879040.48999995</v>
      </c>
      <c r="F41" s="31">
        <f t="shared" si="2"/>
        <v>308571102.69999999</v>
      </c>
      <c r="G41" s="31">
        <f t="shared" si="2"/>
        <v>-862660110.60000002</v>
      </c>
    </row>
    <row r="42" spans="1:7" x14ac:dyDescent="0.25">
      <c r="A42" s="30" t="s">
        <v>44</v>
      </c>
      <c r="B42" s="32"/>
      <c r="C42" s="32"/>
      <c r="D42" s="32"/>
      <c r="E42" s="32"/>
      <c r="F42" s="32"/>
      <c r="G42" s="31">
        <f>IF(G41&gt;0,G41,0)</f>
        <v>0</v>
      </c>
    </row>
    <row r="43" spans="1:7" x14ac:dyDescent="0.25">
      <c r="A43" s="29"/>
      <c r="B43" s="33"/>
      <c r="C43" s="33"/>
      <c r="D43" s="33"/>
      <c r="E43" s="33"/>
      <c r="F43" s="33"/>
      <c r="G43" s="33"/>
    </row>
    <row r="44" spans="1:7" x14ac:dyDescent="0.25">
      <c r="A44" s="30" t="s">
        <v>45</v>
      </c>
      <c r="B44" s="33"/>
      <c r="C44" s="33"/>
      <c r="D44" s="33"/>
      <c r="E44" s="33"/>
      <c r="F44" s="33"/>
      <c r="G44" s="33"/>
    </row>
    <row r="45" spans="1:7" x14ac:dyDescent="0.25">
      <c r="A45" s="20" t="s">
        <v>46</v>
      </c>
      <c r="B45" s="21">
        <f>SUM(B46:B53)</f>
        <v>0</v>
      </c>
      <c r="C45" s="21">
        <f>SUM(C46:C53)</f>
        <v>10227862.18</v>
      </c>
      <c r="D45" s="21">
        <f t="shared" ref="D45:D63" si="3">+B45+C45</f>
        <v>10227862.18</v>
      </c>
      <c r="E45" s="21">
        <f>SUM(E46:E53)</f>
        <v>0</v>
      </c>
      <c r="F45" s="21">
        <f>SUM(F46:F53)</f>
        <v>0</v>
      </c>
      <c r="G45" s="21">
        <f>SUM(G46:G53)</f>
        <v>0</v>
      </c>
    </row>
    <row r="46" spans="1:7" x14ac:dyDescent="0.25">
      <c r="A46" s="34" t="s">
        <v>47</v>
      </c>
      <c r="B46" s="21">
        <v>0</v>
      </c>
      <c r="C46" s="21">
        <v>0</v>
      </c>
      <c r="D46" s="21">
        <f t="shared" si="3"/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34" t="s">
        <v>48</v>
      </c>
      <c r="B47" s="21">
        <v>0</v>
      </c>
      <c r="C47" s="21">
        <v>0</v>
      </c>
      <c r="D47" s="21">
        <f t="shared" si="3"/>
        <v>0</v>
      </c>
      <c r="E47" s="21">
        <v>0</v>
      </c>
      <c r="F47" s="21">
        <v>0</v>
      </c>
      <c r="G47" s="21">
        <f t="shared" ref="G47:G52" si="4">F47-B47</f>
        <v>0</v>
      </c>
    </row>
    <row r="48" spans="1:7" x14ac:dyDescent="0.25">
      <c r="A48" s="34" t="s">
        <v>49</v>
      </c>
      <c r="B48" s="21">
        <v>0</v>
      </c>
      <c r="C48" s="21">
        <v>0</v>
      </c>
      <c r="D48" s="21">
        <f t="shared" si="3"/>
        <v>0</v>
      </c>
      <c r="E48" s="21">
        <v>0</v>
      </c>
      <c r="F48" s="21">
        <v>0</v>
      </c>
      <c r="G48" s="21">
        <f t="shared" si="4"/>
        <v>0</v>
      </c>
    </row>
    <row r="49" spans="1:7" ht="30" x14ac:dyDescent="0.25">
      <c r="A49" s="34" t="s">
        <v>50</v>
      </c>
      <c r="B49" s="21">
        <v>0</v>
      </c>
      <c r="C49" s="21">
        <v>0</v>
      </c>
      <c r="D49" s="21">
        <f t="shared" si="3"/>
        <v>0</v>
      </c>
      <c r="E49" s="21">
        <v>0</v>
      </c>
      <c r="F49" s="21">
        <v>0</v>
      </c>
      <c r="G49" s="21">
        <f t="shared" si="4"/>
        <v>0</v>
      </c>
    </row>
    <row r="50" spans="1:7" x14ac:dyDescent="0.25">
      <c r="A50" s="34" t="s">
        <v>51</v>
      </c>
      <c r="B50" s="21">
        <v>0</v>
      </c>
      <c r="C50" s="35">
        <v>10227862.18</v>
      </c>
      <c r="D50" s="21">
        <f t="shared" si="3"/>
        <v>10227862.18</v>
      </c>
      <c r="E50" s="24">
        <v>0</v>
      </c>
      <c r="F50" s="24">
        <v>0</v>
      </c>
      <c r="G50" s="21">
        <f t="shared" si="4"/>
        <v>0</v>
      </c>
    </row>
    <row r="51" spans="1:7" x14ac:dyDescent="0.25">
      <c r="A51" s="34" t="s">
        <v>52</v>
      </c>
      <c r="B51" s="21">
        <v>0</v>
      </c>
      <c r="C51" s="21">
        <v>0</v>
      </c>
      <c r="D51" s="21">
        <f t="shared" si="3"/>
        <v>0</v>
      </c>
      <c r="E51" s="21">
        <v>0</v>
      </c>
      <c r="F51" s="21">
        <v>0</v>
      </c>
      <c r="G51" s="21">
        <f t="shared" si="4"/>
        <v>0</v>
      </c>
    </row>
    <row r="52" spans="1:7" ht="30" x14ac:dyDescent="0.25">
      <c r="A52" s="36" t="s">
        <v>53</v>
      </c>
      <c r="B52" s="21">
        <v>0</v>
      </c>
      <c r="C52" s="21">
        <v>0</v>
      </c>
      <c r="D52" s="21">
        <f t="shared" si="3"/>
        <v>0</v>
      </c>
      <c r="E52" s="21">
        <v>0</v>
      </c>
      <c r="F52" s="21">
        <v>0</v>
      </c>
      <c r="G52" s="21">
        <f t="shared" si="4"/>
        <v>0</v>
      </c>
    </row>
    <row r="53" spans="1:7" x14ac:dyDescent="0.25">
      <c r="A53" s="28" t="s">
        <v>54</v>
      </c>
      <c r="B53" s="21">
        <v>0</v>
      </c>
      <c r="C53" s="21">
        <v>0</v>
      </c>
      <c r="D53" s="21">
        <f t="shared" si="3"/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55</v>
      </c>
      <c r="B54" s="21">
        <f t="shared" ref="B54:G54" si="5">SUM(B55:B58)</f>
        <v>0</v>
      </c>
      <c r="C54" s="21">
        <f t="shared" si="5"/>
        <v>0</v>
      </c>
      <c r="D54" s="21">
        <f t="shared" si="3"/>
        <v>0</v>
      </c>
      <c r="E54" s="21">
        <f t="shared" si="5"/>
        <v>0</v>
      </c>
      <c r="F54" s="21">
        <f t="shared" si="5"/>
        <v>0</v>
      </c>
      <c r="G54" s="21">
        <f t="shared" si="5"/>
        <v>0</v>
      </c>
    </row>
    <row r="55" spans="1:7" x14ac:dyDescent="0.25">
      <c r="A55" s="36" t="s">
        <v>56</v>
      </c>
      <c r="B55" s="21">
        <v>0</v>
      </c>
      <c r="C55" s="21">
        <v>0</v>
      </c>
      <c r="D55" s="21">
        <f t="shared" si="3"/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34" t="s">
        <v>57</v>
      </c>
      <c r="B56" s="21">
        <v>0</v>
      </c>
      <c r="C56" s="21">
        <v>0</v>
      </c>
      <c r="D56" s="21">
        <f t="shared" si="3"/>
        <v>0</v>
      </c>
      <c r="E56" s="21">
        <v>0</v>
      </c>
      <c r="F56" s="21">
        <v>0</v>
      </c>
      <c r="G56" s="21">
        <f>F56-B56</f>
        <v>0</v>
      </c>
    </row>
    <row r="57" spans="1:7" x14ac:dyDescent="0.25">
      <c r="A57" s="34" t="s">
        <v>58</v>
      </c>
      <c r="B57" s="21">
        <v>0</v>
      </c>
      <c r="C57" s="21">
        <v>0</v>
      </c>
      <c r="D57" s="21">
        <f t="shared" si="3"/>
        <v>0</v>
      </c>
      <c r="E57" s="21">
        <v>0</v>
      </c>
      <c r="F57" s="21">
        <v>0</v>
      </c>
      <c r="G57" s="21">
        <f>F57-B57</f>
        <v>0</v>
      </c>
    </row>
    <row r="58" spans="1:7" x14ac:dyDescent="0.25">
      <c r="A58" s="36" t="s">
        <v>59</v>
      </c>
      <c r="B58" s="21">
        <v>0</v>
      </c>
      <c r="C58" s="21">
        <v>0</v>
      </c>
      <c r="D58" s="21">
        <f t="shared" si="3"/>
        <v>0</v>
      </c>
      <c r="E58" s="21">
        <v>0</v>
      </c>
      <c r="F58" s="21">
        <v>0</v>
      </c>
      <c r="G58" s="21">
        <f>F58-B58</f>
        <v>0</v>
      </c>
    </row>
    <row r="59" spans="1:7" x14ac:dyDescent="0.25">
      <c r="A59" s="20" t="s">
        <v>60</v>
      </c>
      <c r="B59" s="21">
        <f t="shared" ref="B59:G59" si="6">SUM(B60:B61)</f>
        <v>0</v>
      </c>
      <c r="C59" s="21">
        <f t="shared" si="6"/>
        <v>0</v>
      </c>
      <c r="D59" s="21">
        <f t="shared" si="3"/>
        <v>0</v>
      </c>
      <c r="E59" s="21">
        <f t="shared" si="6"/>
        <v>0</v>
      </c>
      <c r="F59" s="21">
        <f t="shared" si="6"/>
        <v>0</v>
      </c>
      <c r="G59" s="21">
        <f t="shared" si="6"/>
        <v>0</v>
      </c>
    </row>
    <row r="60" spans="1:7" x14ac:dyDescent="0.25">
      <c r="A60" s="34" t="s">
        <v>61</v>
      </c>
      <c r="B60" s="21">
        <v>0</v>
      </c>
      <c r="C60" s="21">
        <v>0</v>
      </c>
      <c r="D60" s="21">
        <f t="shared" si="3"/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34" t="s">
        <v>62</v>
      </c>
      <c r="B61" s="21">
        <v>0</v>
      </c>
      <c r="C61" s="21">
        <v>0</v>
      </c>
      <c r="D61" s="21">
        <f t="shared" si="3"/>
        <v>0</v>
      </c>
      <c r="E61" s="21">
        <v>0</v>
      </c>
      <c r="F61" s="21">
        <v>0</v>
      </c>
      <c r="G61" s="21">
        <f>F61-B61</f>
        <v>0</v>
      </c>
    </row>
    <row r="62" spans="1:7" x14ac:dyDescent="0.25">
      <c r="A62" s="20" t="s">
        <v>63</v>
      </c>
      <c r="B62" s="21">
        <v>0</v>
      </c>
      <c r="C62" s="21">
        <v>0</v>
      </c>
      <c r="D62" s="21">
        <f t="shared" si="3"/>
        <v>0</v>
      </c>
      <c r="E62" s="21">
        <v>0</v>
      </c>
      <c r="F62" s="21">
        <v>0</v>
      </c>
      <c r="G62" s="21">
        <f>F62-B62</f>
        <v>0</v>
      </c>
    </row>
    <row r="63" spans="1:7" x14ac:dyDescent="0.25">
      <c r="A63" s="20" t="s">
        <v>64</v>
      </c>
      <c r="B63" s="21">
        <v>0</v>
      </c>
      <c r="C63" s="21">
        <v>0</v>
      </c>
      <c r="D63" s="21">
        <f t="shared" si="3"/>
        <v>0</v>
      </c>
      <c r="E63" s="21">
        <v>0</v>
      </c>
      <c r="F63" s="21">
        <v>0</v>
      </c>
      <c r="G63" s="21">
        <f>F63-B63</f>
        <v>0</v>
      </c>
    </row>
    <row r="64" spans="1:7" x14ac:dyDescent="0.25">
      <c r="A64" s="29"/>
      <c r="B64" s="33"/>
      <c r="C64" s="33"/>
      <c r="D64" s="33"/>
      <c r="E64" s="33"/>
      <c r="F64" s="33"/>
      <c r="G64" s="33"/>
    </row>
    <row r="65" spans="1:7" x14ac:dyDescent="0.25">
      <c r="A65" s="30" t="s">
        <v>65</v>
      </c>
      <c r="B65" s="31">
        <f t="shared" ref="B65:G65" si="7">B45+B54+B59+B62+B63</f>
        <v>0</v>
      </c>
      <c r="C65" s="31">
        <f t="shared" si="7"/>
        <v>10227862.18</v>
      </c>
      <c r="D65" s="31">
        <f t="shared" si="7"/>
        <v>10227862.18</v>
      </c>
      <c r="E65" s="31">
        <f t="shared" si="7"/>
        <v>0</v>
      </c>
      <c r="F65" s="31">
        <f t="shared" si="7"/>
        <v>0</v>
      </c>
      <c r="G65" s="31">
        <f t="shared" si="7"/>
        <v>0</v>
      </c>
    </row>
    <row r="66" spans="1:7" x14ac:dyDescent="0.25">
      <c r="A66" s="29"/>
      <c r="B66" s="33"/>
      <c r="C66" s="33"/>
      <c r="D66" s="33"/>
      <c r="E66" s="33"/>
      <c r="F66" s="33"/>
      <c r="G66" s="33"/>
    </row>
    <row r="67" spans="1:7" x14ac:dyDescent="0.25">
      <c r="A67" s="30" t="s">
        <v>66</v>
      </c>
      <c r="B67" s="31">
        <f t="shared" ref="B67:G67" si="8">B68</f>
        <v>0</v>
      </c>
      <c r="C67" s="31">
        <f t="shared" si="8"/>
        <v>0</v>
      </c>
      <c r="D67" s="31">
        <f t="shared" si="8"/>
        <v>0</v>
      </c>
      <c r="E67" s="31">
        <f t="shared" si="8"/>
        <v>0</v>
      </c>
      <c r="F67" s="31">
        <f t="shared" si="8"/>
        <v>0</v>
      </c>
      <c r="G67" s="31">
        <f t="shared" si="8"/>
        <v>0</v>
      </c>
    </row>
    <row r="68" spans="1:7" x14ac:dyDescent="0.25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9"/>
      <c r="B69" s="33"/>
      <c r="C69" s="33"/>
      <c r="D69" s="33"/>
      <c r="E69" s="33"/>
      <c r="F69" s="33"/>
      <c r="G69" s="33"/>
    </row>
    <row r="70" spans="1:7" x14ac:dyDescent="0.25">
      <c r="A70" s="30" t="s">
        <v>68</v>
      </c>
      <c r="B70" s="31">
        <f t="shared" ref="B70:G70" si="9">B41+B65+B67</f>
        <v>1171231213.3</v>
      </c>
      <c r="C70" s="31">
        <f t="shared" si="9"/>
        <v>82478243.419999987</v>
      </c>
      <c r="D70" s="31">
        <f t="shared" si="9"/>
        <v>1253709456.72</v>
      </c>
      <c r="E70" s="31">
        <f t="shared" si="9"/>
        <v>348879040.48999995</v>
      </c>
      <c r="F70" s="31">
        <f t="shared" si="9"/>
        <v>308571102.69999999</v>
      </c>
      <c r="G70" s="31">
        <f t="shared" si="9"/>
        <v>-862660110.60000002</v>
      </c>
    </row>
    <row r="71" spans="1:7" x14ac:dyDescent="0.25">
      <c r="A71" s="29"/>
      <c r="B71" s="33"/>
      <c r="C71" s="33"/>
      <c r="D71" s="33"/>
      <c r="E71" s="33"/>
      <c r="F71" s="33"/>
      <c r="G71" s="33"/>
    </row>
    <row r="72" spans="1:7" x14ac:dyDescent="0.25">
      <c r="A72" s="30" t="s">
        <v>69</v>
      </c>
      <c r="B72" s="33"/>
      <c r="C72" s="33"/>
      <c r="D72" s="33"/>
      <c r="E72" s="33"/>
      <c r="F72" s="33"/>
      <c r="G72" s="33"/>
    </row>
    <row r="73" spans="1:7" ht="30" x14ac:dyDescent="0.25">
      <c r="A73" s="37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30" x14ac:dyDescent="0.25">
      <c r="A74" s="37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8" t="s">
        <v>72</v>
      </c>
      <c r="B75" s="31">
        <f t="shared" ref="B75:G75" si="10">B73+B74</f>
        <v>0</v>
      </c>
      <c r="C75" s="31">
        <f t="shared" si="10"/>
        <v>0</v>
      </c>
      <c r="D75" s="31">
        <f t="shared" si="10"/>
        <v>0</v>
      </c>
      <c r="E75" s="31">
        <f t="shared" si="10"/>
        <v>0</v>
      </c>
      <c r="F75" s="31">
        <f t="shared" si="10"/>
        <v>0</v>
      </c>
      <c r="G75" s="31">
        <f t="shared" si="10"/>
        <v>0</v>
      </c>
    </row>
    <row r="76" spans="1:7" x14ac:dyDescent="0.25">
      <c r="A76" s="39"/>
      <c r="B76" s="40"/>
      <c r="C76" s="40"/>
      <c r="D76" s="40"/>
      <c r="E76" s="40"/>
      <c r="F76" s="40"/>
      <c r="G76" s="40"/>
    </row>
    <row r="77" spans="1:7" x14ac:dyDescent="0.25">
      <c r="B77" s="41">
        <f>+B70-'[1]Formato 4'!B8</f>
        <v>0</v>
      </c>
      <c r="E77" s="41">
        <f>+'[1]Formato 4'!C8-'Formato 5'!E70</f>
        <v>0</v>
      </c>
      <c r="F77" s="41">
        <f>+F70-'[1]Formato 4'!D8</f>
        <v>0</v>
      </c>
    </row>
    <row r="78" spans="1:7" x14ac:dyDescent="0.25">
      <c r="A78" s="42" t="s">
        <v>73</v>
      </c>
      <c r="B78" s="43"/>
      <c r="C78" s="44"/>
      <c r="D78" s="44"/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 xr:uid="{F0C4CFF6-7C37-43F4-B550-6D9E681F05B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dcterms:created xsi:type="dcterms:W3CDTF">2026-04-29T22:09:00Z</dcterms:created>
  <dcterms:modified xsi:type="dcterms:W3CDTF">2026-04-29T22:10:59Z</dcterms:modified>
</cp:coreProperties>
</file>