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8_{E68794C3-79C0-4B37-A9FC-EC7EE6E90449}" xr6:coauthVersionLast="36" xr6:coauthVersionMax="36" xr10:uidLastSave="{00000000-0000-0000-0000-000000000000}"/>
  <bookViews>
    <workbookView xWindow="0" yWindow="0" windowWidth="28800" windowHeight="11625" xr2:uid="{75E5FC43-7554-41CC-8A3C-D39234F518A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D11" i="1"/>
  <c r="D8" i="1" s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<sst xmlns="http://schemas.openxmlformats.org/spreadsheetml/2006/main" count="63" uniqueCount="43">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</sst>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3" fontId="1" fillId="0" borderId="13" xfId="2" applyNumberFormat="1" applyFont="1" applyFill="1" applyBorder="1" applyProtection="1">
      <protection locked="0"/>
    </xf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3">
    <cellStyle name="Millares 2" xfId="2" xr:uid="{13BBD8D3-A4FE-4843-B312-3EB3EEC59FD2}"/>
    <cellStyle name="Millares 7" xfId="1" xr:uid="{A2BF21EA-1294-42F7-97FD-08AAD50652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CUARTO%20TRIM/ENTREGAR%20A%20BERTHA/0361_IDF_Cuarto%20trimestre%20LEY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CB03-EA17-405F-82C4-E918B40B42F7}">
  <dimension ref="A1:D75"/>
  <sheetViews>
    <sheetView tabSelected="1" workbookViewId="0">
      <selection activeCell="A13" sqref="A1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 xml:space="preserve"> SISTEMA AVANZADO DE BACHILLERATO Y EDUCACION SUPERIOR EN EL ESTADO DE GTO.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01 de Enero al 31 de Diciembre de 2024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1118179185.96</v>
      </c>
      <c r="C8" s="16">
        <f>SUM(C9:C11)</f>
        <v>1140905941.0999999</v>
      </c>
      <c r="D8" s="16">
        <f>SUM(D9:D11)</f>
        <v>1140905941.0999999</v>
      </c>
    </row>
    <row r="9" spans="1:4" x14ac:dyDescent="0.25">
      <c r="A9" s="17" t="s">
        <v>8</v>
      </c>
      <c r="B9" s="18">
        <v>1118179185.96</v>
      </c>
      <c r="C9" s="18">
        <v>1134403877.8699999</v>
      </c>
      <c r="D9" s="18">
        <v>1134403877.8699999</v>
      </c>
    </row>
    <row r="10" spans="1:4" x14ac:dyDescent="0.25">
      <c r="A10" s="17" t="s">
        <v>9</v>
      </c>
      <c r="B10" s="18">
        <v>0</v>
      </c>
      <c r="C10" s="18">
        <v>6502063.2300000004</v>
      </c>
      <c r="D10" s="18">
        <v>6502063.2300000004</v>
      </c>
    </row>
    <row r="11" spans="1:4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1118179185.96</v>
      </c>
      <c r="C13" s="16">
        <f>C14+C15</f>
        <v>1087918301.3699999</v>
      </c>
      <c r="D13" s="16">
        <f>D14+D15</f>
        <v>1067548143.5599999</v>
      </c>
    </row>
    <row r="14" spans="1:4" x14ac:dyDescent="0.25">
      <c r="A14" s="17" t="s">
        <v>12</v>
      </c>
      <c r="B14" s="22">
        <v>1118179185.96</v>
      </c>
      <c r="C14" s="18">
        <v>1082050085.02</v>
      </c>
      <c r="D14" s="18">
        <v>1062253753.8</v>
      </c>
    </row>
    <row r="15" spans="1:4" x14ac:dyDescent="0.25">
      <c r="A15" s="17" t="s">
        <v>13</v>
      </c>
      <c r="B15" s="22">
        <v>0</v>
      </c>
      <c r="C15" s="18">
        <v>5868216.3499999996</v>
      </c>
      <c r="D15" s="18">
        <v>5294389.76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3">
        <v>0</v>
      </c>
      <c r="C17" s="16">
        <f>C18+C19</f>
        <v>74330901.079999998</v>
      </c>
      <c r="D17" s="16">
        <f>D18+D19</f>
        <v>68251158.700000003</v>
      </c>
    </row>
    <row r="18" spans="1:4" x14ac:dyDescent="0.25">
      <c r="A18" s="17" t="s">
        <v>15</v>
      </c>
      <c r="B18" s="24">
        <v>0</v>
      </c>
      <c r="C18" s="18">
        <v>74330901.079999998</v>
      </c>
      <c r="D18" s="18">
        <v>68251158.700000003</v>
      </c>
    </row>
    <row r="19" spans="1:4" x14ac:dyDescent="0.25">
      <c r="A19" s="17" t="s">
        <v>16</v>
      </c>
      <c r="B19" s="24">
        <v>0</v>
      </c>
      <c r="C19" s="25">
        <v>0</v>
      </c>
      <c r="D19" s="25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127318540.81000002</v>
      </c>
      <c r="D21" s="16">
        <f>D8-D13+D17</f>
        <v>141608956.23999995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127318540.81000002</v>
      </c>
      <c r="D23" s="16">
        <f>D21-D11</f>
        <v>141608956.23999995</v>
      </c>
    </row>
    <row r="24" spans="1:4" x14ac:dyDescent="0.25">
      <c r="A24" s="15"/>
      <c r="B24" s="26"/>
      <c r="C24" s="26"/>
      <c r="D24" s="26"/>
    </row>
    <row r="25" spans="1:4" x14ac:dyDescent="0.25">
      <c r="A25" s="27" t="s">
        <v>19</v>
      </c>
      <c r="B25" s="16">
        <f>B23-B17</f>
        <v>0</v>
      </c>
      <c r="C25" s="16">
        <f>C23-C17</f>
        <v>52987639.730000019</v>
      </c>
      <c r="D25" s="16">
        <f>D23-D17</f>
        <v>73357797.539999947</v>
      </c>
    </row>
    <row r="26" spans="1:4" x14ac:dyDescent="0.25">
      <c r="A26" s="28"/>
      <c r="B26" s="29"/>
      <c r="C26" s="29"/>
      <c r="D26" s="29"/>
    </row>
    <row r="27" spans="1:4" x14ac:dyDescent="0.25">
      <c r="A27" s="30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 x14ac:dyDescent="0.25">
      <c r="A30" s="17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17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31">
        <f>B25+B29</f>
        <v>0</v>
      </c>
      <c r="C33" s="31">
        <f>C25+C29</f>
        <v>52987639.730000019</v>
      </c>
      <c r="D33" s="31">
        <f>D25+D29</f>
        <v>73357797.539999947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30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1">
        <f>B38+B39</f>
        <v>0</v>
      </c>
      <c r="C37" s="31">
        <f>C38+C39</f>
        <v>0</v>
      </c>
      <c r="D37" s="31">
        <f>D38+D39</f>
        <v>0</v>
      </c>
    </row>
    <row r="38" spans="1:4" x14ac:dyDescent="0.25">
      <c r="A38" s="17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17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5" t="s">
        <v>31</v>
      </c>
      <c r="B40" s="31">
        <f>B41+B42</f>
        <v>0</v>
      </c>
      <c r="C40" s="31">
        <f>C41+C42</f>
        <v>0</v>
      </c>
      <c r="D40" s="31">
        <f>D41+D42</f>
        <v>0</v>
      </c>
    </row>
    <row r="41" spans="1:4" x14ac:dyDescent="0.25">
      <c r="A41" s="17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17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36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f>B9</f>
        <v>1118179185.96</v>
      </c>
      <c r="C48" s="38">
        <f>C9</f>
        <v>1134403877.8699999</v>
      </c>
      <c r="D48" s="38">
        <f>D9</f>
        <v>1134403877.8699999</v>
      </c>
    </row>
    <row r="49" spans="1:4" x14ac:dyDescent="0.25">
      <c r="A49" s="39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40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40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7" t="s">
        <v>12</v>
      </c>
      <c r="B53" s="25">
        <f>B14</f>
        <v>1118179185.96</v>
      </c>
      <c r="C53" s="25">
        <f>C14</f>
        <v>1082050085.02</v>
      </c>
      <c r="D53" s="25">
        <f>D14</f>
        <v>1062253753.8</v>
      </c>
    </row>
    <row r="54" spans="1:4" x14ac:dyDescent="0.25">
      <c r="A54" s="32"/>
      <c r="B54" s="33"/>
      <c r="C54" s="33"/>
      <c r="D54" s="33"/>
    </row>
    <row r="55" spans="1:4" x14ac:dyDescent="0.25">
      <c r="A55" s="17" t="s">
        <v>15</v>
      </c>
      <c r="B55" s="41">
        <v>0</v>
      </c>
      <c r="C55" s="25">
        <f>C18</f>
        <v>74330901.079999998</v>
      </c>
      <c r="D55" s="25">
        <f>D18</f>
        <v>68251158.700000003</v>
      </c>
    </row>
    <row r="56" spans="1:4" x14ac:dyDescent="0.25">
      <c r="A56" s="32"/>
      <c r="B56" s="33"/>
      <c r="C56" s="33"/>
      <c r="D56" s="33"/>
    </row>
    <row r="57" spans="1:4" x14ac:dyDescent="0.25">
      <c r="A57" s="27" t="s">
        <v>37</v>
      </c>
      <c r="B57" s="31">
        <f>B48+B49-B53+B55</f>
        <v>0</v>
      </c>
      <c r="C57" s="31">
        <f>C48+C49-C53+C55</f>
        <v>126684693.9299999</v>
      </c>
      <c r="D57" s="31">
        <f>D48+D49-D53+D55</f>
        <v>140401282.76999992</v>
      </c>
    </row>
    <row r="58" spans="1:4" x14ac:dyDescent="0.25">
      <c r="A58" s="42"/>
      <c r="B58" s="43"/>
      <c r="C58" s="43"/>
      <c r="D58" s="43"/>
    </row>
    <row r="59" spans="1:4" x14ac:dyDescent="0.25">
      <c r="A59" s="27" t="s">
        <v>38</v>
      </c>
      <c r="B59" s="31">
        <f>B57-B49</f>
        <v>0</v>
      </c>
      <c r="C59" s="31">
        <f>C57-C49</f>
        <v>126684693.9299999</v>
      </c>
      <c r="D59" s="31">
        <f>D57-D49</f>
        <v>140401282.76999992</v>
      </c>
    </row>
    <row r="60" spans="1:4" x14ac:dyDescent="0.25">
      <c r="A60" s="34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4">
        <f>B10</f>
        <v>0</v>
      </c>
      <c r="C63" s="44">
        <f>C10</f>
        <v>6502063.2300000004</v>
      </c>
      <c r="D63" s="44">
        <f>D10</f>
        <v>6502063.2300000004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40" t="s">
        <v>33</v>
      </c>
      <c r="B66" s="19">
        <v>0</v>
      </c>
      <c r="C66" s="19">
        <v>0</v>
      </c>
      <c r="D66" s="19">
        <v>0</v>
      </c>
    </row>
    <row r="67" spans="1:4" x14ac:dyDescent="0.25">
      <c r="A67" s="32"/>
      <c r="B67" s="21"/>
      <c r="C67" s="21"/>
      <c r="D67" s="21"/>
    </row>
    <row r="68" spans="1:4" x14ac:dyDescent="0.25">
      <c r="A68" s="17" t="s">
        <v>40</v>
      </c>
      <c r="B68" s="19">
        <f>B15</f>
        <v>0</v>
      </c>
      <c r="C68" s="19">
        <f>C15</f>
        <v>5868216.3499999996</v>
      </c>
      <c r="D68" s="19">
        <f>D15</f>
        <v>5294389.76</v>
      </c>
    </row>
    <row r="69" spans="1:4" x14ac:dyDescent="0.25">
      <c r="A69" s="32"/>
      <c r="B69" s="21"/>
      <c r="C69" s="21"/>
      <c r="D69" s="21"/>
    </row>
    <row r="70" spans="1:4" x14ac:dyDescent="0.25">
      <c r="A70" s="17" t="s">
        <v>16</v>
      </c>
      <c r="B70" s="24">
        <v>0</v>
      </c>
      <c r="C70" s="19">
        <f>C19</f>
        <v>0</v>
      </c>
      <c r="D70" s="19">
        <f>D19</f>
        <v>0</v>
      </c>
    </row>
    <row r="71" spans="1:4" x14ac:dyDescent="0.25">
      <c r="A71" s="32"/>
      <c r="B71" s="21"/>
      <c r="C71" s="21"/>
      <c r="D71" s="21"/>
    </row>
    <row r="72" spans="1:4" x14ac:dyDescent="0.25">
      <c r="A72" s="27" t="s">
        <v>41</v>
      </c>
      <c r="B72" s="16">
        <f>B63+B64-B68+B70</f>
        <v>0</v>
      </c>
      <c r="C72" s="16">
        <f>C63+C64-C68+C70</f>
        <v>633846.88000000082</v>
      </c>
      <c r="D72" s="16">
        <f>D63+D64-D68+D70</f>
        <v>1207673.4700000007</v>
      </c>
    </row>
    <row r="73" spans="1:4" x14ac:dyDescent="0.25">
      <c r="A73" s="32"/>
      <c r="B73" s="21"/>
      <c r="C73" s="21"/>
      <c r="D73" s="21"/>
    </row>
    <row r="74" spans="1:4" x14ac:dyDescent="0.25">
      <c r="A74" s="27" t="s">
        <v>42</v>
      </c>
      <c r="B74" s="16">
        <f>B72-B64</f>
        <v>0</v>
      </c>
      <c r="C74" s="16">
        <f>C72-C64</f>
        <v>633846.88000000082</v>
      </c>
      <c r="D74" s="16">
        <f>D72-D64</f>
        <v>1207673.4700000007</v>
      </c>
    </row>
    <row r="75" spans="1:4" x14ac:dyDescent="0.25">
      <c r="A75" s="34"/>
      <c r="B75" s="29"/>
      <c r="C75" s="29"/>
      <c r="D75" s="29"/>
    </row>
  </sheetData>
  <mergeCells count="1">
    <mergeCell ref="A1:D1"/>
  </mergeCells>
  <dataValidations count="1">
    <dataValidation type="decimal" allowBlank="1" showInputMessage="1" showErrorMessage="1" sqref="B63:D74 B37:D44 B29:D33 B48:D59 B8:D25" xr:uid="{B40B00F1-79A1-478A-B85C-76DE0CAE0C09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2025-01-28T21:53:35Z</dcterms:created>
  <dcterms:modified xsi:type="dcterms:W3CDTF">2025-01-28T21:54:21Z</dcterms:modified>
</cp:coreProperties>
</file>