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L:\2021\"/>
    </mc:Choice>
  </mc:AlternateContent>
  <xr:revisionPtr revIDLastSave="0" documentId="13_ncr:1_{92E82015-69F9-4DB8-8A3F-1B81E22DD38E}" xr6:coauthVersionLast="36" xr6:coauthVersionMax="36" xr10:uidLastSave="{00000000-0000-0000-0000-000000000000}"/>
  <bookViews>
    <workbookView xWindow="0" yWindow="0" windowWidth="28800" windowHeight="12225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/>
  <c r="E13" i="1"/>
  <c r="D13" i="1"/>
  <c r="D50" i="1" s="1"/>
  <c r="E8" i="1"/>
  <c r="E45" i="1" s="1"/>
  <c r="D8" i="1"/>
  <c r="D45" i="1" s="1"/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D20" i="1" s="1"/>
  <c r="C7" i="1"/>
  <c r="E20" i="1" l="1"/>
  <c r="E21" i="1" s="1"/>
  <c r="E22" i="1" s="1"/>
  <c r="E30" i="1" s="1"/>
  <c r="D21" i="1"/>
  <c r="D22" i="1" s="1"/>
  <c r="D30" i="1" s="1"/>
  <c r="C20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<sst xmlns="http://schemas.openxmlformats.org/spreadsheetml/2006/main" count="62" uniqueCount="43">
  <si>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</si>
  <si>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</si>
  <si>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</si>
  <si>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</si>
  <si>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</si>
  <si>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</si>
  <si>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</si>
  <si>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</si>
  <si>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</si>
  <si>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</si>
  <si>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</si>
  <si>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</si>
  <si>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</si>
  <si>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</si>
  <si>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</si>
  <si>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</si>
  <si>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</si>
  <si>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</si>
  <si>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</si>
  <si>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</si>
  <si>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</si>
  <si>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</si>
  <si>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</si>
  <si>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</si>
  <si>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</si>
  <si>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</si>
  <si>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</si>
  <si>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</si>
  <si>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</si>
  <si>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</si>
  <si>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</si>
  <si>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</si>
  <si>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</si>
  <si>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</si>
  <si>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</si>
  <si>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</si>
  <si>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</si>
  <si>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</si>
  <si>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</si>
  <si>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</si>
  <si>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</si>
  <si>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</si>
  <si>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SISTEMA AVANZADO DE BACHILLERATO Y EDUCACION SUPERIOR EN EL ESTADO DE GTO.
Balance Presupuestario - LDF
Del 1 de enero al 31 de de diciembre del 2021 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</si>
</sst>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4">
    <cellStyle name="Normal" xfId="0" builtinId="0"/>
    <cellStyle name="Normal 11" xfId="3" xr:uid="{7510BCF9-5CA3-45D3-8A08-6843C3321638}"/>
    <cellStyle name="Normal 2" xfId="1" xr:uid="{00000000-0005-0000-0000-000001000000}"/>
    <cellStyle name="Normal 2 18 2" xfId="2" xr:uid="{4BCB1DC7-8B31-470F-9FD1-8FA24EDF5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0"/>
  <sheetViews>
    <sheetView tabSelected="1" workbookViewId="0">
      <selection activeCell="A5" sqref="A5:B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1005049816.66</v>
      </c>
      <c r="D7" s="8">
        <f t="shared" ref="D7:E7" si="0">SUM(D8:D10)</f>
        <v>1077400178.3299999</v>
      </c>
      <c r="E7" s="8">
        <f t="shared" si="0"/>
        <v>1077400178.3299999</v>
      </c>
    </row>
    <row r="8" spans="1:5" x14ac:dyDescent="0.2">
      <c r="A8" s="6"/>
      <c r="B8" s="9" t="s">
        <v>5</v>
      </c>
      <c r="C8" s="10">
        <v>1005049816.66</v>
      </c>
      <c r="D8" s="10">
        <f>1077400178.33-D9</f>
        <v>1065104278.8899999</v>
      </c>
      <c r="E8" s="10">
        <f>1077400178.33-E9</f>
        <v>1065104278.8899999</v>
      </c>
    </row>
    <row r="9" spans="1:5" x14ac:dyDescent="0.2">
      <c r="A9" s="6"/>
      <c r="B9" s="9" t="s">
        <v>6</v>
      </c>
      <c r="C9" s="10">
        <v>0</v>
      </c>
      <c r="D9" s="10">
        <v>12295899.439999999</v>
      </c>
      <c r="E9" s="10">
        <v>12295899.439999999</v>
      </c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1005049816.66</v>
      </c>
      <c r="D12" s="8">
        <f t="shared" ref="D12:E12" si="1">SUM(D13:D14)</f>
        <v>914808586.88999999</v>
      </c>
      <c r="E12" s="8">
        <f t="shared" si="1"/>
        <v>891232831.73000002</v>
      </c>
    </row>
    <row r="13" spans="1:5" x14ac:dyDescent="0.2">
      <c r="A13" s="6"/>
      <c r="B13" s="9" t="s">
        <v>9</v>
      </c>
      <c r="C13" s="10">
        <v>1005049816.66</v>
      </c>
      <c r="D13" s="10">
        <f>914808586.89-D14</f>
        <v>903013669.83000004</v>
      </c>
      <c r="E13" s="10">
        <f>891232831.73-E14</f>
        <v>880255477.30000007</v>
      </c>
    </row>
    <row r="14" spans="1:5" x14ac:dyDescent="0.2">
      <c r="A14" s="6"/>
      <c r="B14" s="9" t="s">
        <v>10</v>
      </c>
      <c r="C14" s="10">
        <v>0</v>
      </c>
      <c r="D14" s="10">
        <v>11794917.060000001</v>
      </c>
      <c r="E14" s="10">
        <v>10977354.43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31876497.27</v>
      </c>
      <c r="E16" s="8">
        <f>SUM(E17:E18)</f>
        <v>25524782.449999999</v>
      </c>
    </row>
    <row r="17" spans="1:5" x14ac:dyDescent="0.2">
      <c r="A17" s="6"/>
      <c r="B17" s="9" t="s">
        <v>12</v>
      </c>
      <c r="C17" s="12"/>
      <c r="D17" s="10">
        <v>31876497.27</v>
      </c>
      <c r="E17" s="10">
        <v>25524782.449999999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194468088.70999995</v>
      </c>
      <c r="E20" s="8">
        <f>E7-E12+E16</f>
        <v>211692129.04999989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194468088.70999995</v>
      </c>
      <c r="E21" s="8">
        <f t="shared" si="2"/>
        <v>211692129.04999989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162591591.43999994</v>
      </c>
      <c r="E22" s="8">
        <f>E21-E16</f>
        <v>186167346.5999999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>D22+D26</f>
        <v>162591591.43999994</v>
      </c>
      <c r="E30" s="8">
        <f t="shared" ref="E30" si="4">E22+E26</f>
        <v>186167346.5999999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1005049816.66</v>
      </c>
      <c r="D45" s="10">
        <f>+D8</f>
        <v>1065104278.8899999</v>
      </c>
      <c r="E45" s="10">
        <f>+E8</f>
        <v>1065104278.8899999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1005049816.66</v>
      </c>
      <c r="D50" s="10">
        <f>+D13</f>
        <v>903013669.83000004</v>
      </c>
      <c r="E50" s="10">
        <v>891232831.73000002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f>+D17</f>
        <v>31876497.27</v>
      </c>
      <c r="E52" s="10">
        <f>+E17</f>
        <v>25524782.449999999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193967106.32999983</v>
      </c>
      <c r="E54" s="8">
        <f t="shared" si="9"/>
        <v>199396229.60999984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193967106.32999983</v>
      </c>
      <c r="E55" s="8">
        <f t="shared" si="10"/>
        <v>199396229.60999984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12295899.439999999</v>
      </c>
      <c r="E59" s="10">
        <v>12295899.439999999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11794917.060000001</v>
      </c>
      <c r="E64" s="10">
        <v>10977354.43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500982.37999999896</v>
      </c>
      <c r="E68" s="8">
        <f>E59+E60-E64-E66</f>
        <v>1318545.0099999998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500982.37999999896</v>
      </c>
      <c r="E69" s="8">
        <f t="shared" si="12"/>
        <v>1318545.0099999998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dcterms:created xsi:type="dcterms:W3CDTF">2017-01-11T17:21:42Z</dcterms:created>
  <dcterms:modified xsi:type="dcterms:W3CDTF">2022-01-19T19:09:04Z</dcterms:modified>
</cp:coreProperties>
</file>