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ES\Desktop\RESPALDO MONI COMPU\2020\LEY CONTABLE\TERCER TRIMESTRES PARA PORTAL\"/>
    </mc:Choice>
  </mc:AlternateContent>
  <bookViews>
    <workbookView xWindow="0" yWindow="0" windowWidth="20490" windowHeight="762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1" l="1"/>
  <c r="D66" i="1"/>
  <c r="E52" i="1"/>
  <c r="D52" i="1"/>
  <c r="E13" i="1" l="1"/>
  <c r="E50" i="1" s="1"/>
  <c r="D13" i="1"/>
  <c r="D50" i="1" s="1"/>
  <c r="E8" i="1"/>
  <c r="E45" i="1" s="1"/>
  <c r="D8" i="1"/>
  <c r="D45" i="1" s="1"/>
  <c r="E60" i="1" l="1"/>
  <c r="D60" i="1"/>
  <c r="D68" i="1" s="1"/>
  <c r="D69" i="1" s="1"/>
  <c r="C60" i="1"/>
  <c r="C68" i="1" s="1"/>
  <c r="C69" i="1" s="1"/>
  <c r="E46" i="1"/>
  <c r="E54" i="1" s="1"/>
  <c r="E55" i="1" s="1"/>
  <c r="D46" i="1"/>
  <c r="C46" i="1"/>
  <c r="C54" i="1" s="1"/>
  <c r="C55" i="1" s="1"/>
  <c r="E37" i="1"/>
  <c r="D37" i="1"/>
  <c r="C37" i="1"/>
  <c r="E34" i="1"/>
  <c r="D34" i="1"/>
  <c r="D41" i="1" s="1"/>
  <c r="C34" i="1"/>
  <c r="E26" i="1"/>
  <c r="D26" i="1"/>
  <c r="C26" i="1"/>
  <c r="E16" i="1"/>
  <c r="D16" i="1"/>
  <c r="E12" i="1"/>
  <c r="D12" i="1"/>
  <c r="C12" i="1"/>
  <c r="E7" i="1"/>
  <c r="D7" i="1"/>
  <c r="C7" i="1"/>
  <c r="D20" i="1" l="1"/>
  <c r="E41" i="1"/>
  <c r="E69" i="1"/>
  <c r="E68" i="1"/>
  <c r="C41" i="1"/>
  <c r="D54" i="1"/>
  <c r="D55" i="1" s="1"/>
  <c r="D21" i="1"/>
  <c r="D22" i="1" s="1"/>
  <c r="D30" i="1" s="1"/>
  <c r="E20" i="1"/>
  <c r="E21" i="1" s="1"/>
  <c r="E22" i="1" s="1"/>
  <c r="E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<sst xmlns="http://schemas.openxmlformats.org/spreadsheetml/2006/main" count="62" uniqueCount="43">
  <si>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</si>
  <si>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</si>
  <si>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</si>
  <si>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</si>
  <si>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</si>
  <si>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</si>
  <si>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</si>
  <si>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</si>
  <si>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</si>
  <si>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</si>
  <si>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</si>
  <si>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</si>
  <si>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</si>
  <si>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</si>
  <si>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</si>
  <si>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</si>
  <si>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</si>
  <si>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</si>
  <si>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</si>
  <si>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</si>
  <si>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</si>
  <si>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</si>
  <si>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</si>
  <si>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</si>
  <si>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</si>
  <si>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</si>
  <si>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</si>
  <si>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</si>
  <si>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</si>
  <si>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</si>
  <si>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</si>
  <si>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</si>
  <si>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</si>
  <si>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</si>
  <si>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</si>
  <si>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</si>
  <si>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</si>
  <si>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</si>
  <si>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</si>
  <si>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</si>
  <si>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</si>
  <si>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</si>
  <si>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SISTEMA AVANZADO DE BACHILLERATO Y EDUCACION SUPERIOR EN EL ESTADO DE GTO.
Balance Presupuestario - LDF
al 30 de Septiembre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</si>
</sst>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8">
    <xf numFmtId="0" fontId="0" fillId="0" borderId="0" xfId="0"/>
    <xf numFmtId="0" fontId="3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0" fontId="3" fillId="0" borderId="4" xfId="0" applyFont="1" applyBorder="1"/>
    <xf numFmtId="0" fontId="4" fillId="0" borderId="0" xfId="0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6" xfId="0" applyFont="1" applyBorder="1"/>
    <xf numFmtId="0" fontId="4" fillId="0" borderId="8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4" fontId="4" fillId="0" borderId="13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</cellXfs>
  <cellStyles count="3">
    <cellStyle name="Normal" xfId="0" builtinId="0"/>
    <cellStyle name="Normal 11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workbookViewId="0">
      <selection activeCell="D12" sqref="D12:E16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25" t="s">
        <v>42</v>
      </c>
      <c r="B1" s="26"/>
      <c r="C1" s="26"/>
      <c r="D1" s="26"/>
      <c r="E1" s="27"/>
    </row>
    <row r="2" spans="1:5" ht="12.75" customHeight="1" x14ac:dyDescent="0.2">
      <c r="A2" s="28"/>
      <c r="B2" s="29"/>
      <c r="C2" s="29"/>
      <c r="D2" s="29"/>
      <c r="E2" s="30"/>
    </row>
    <row r="3" spans="1:5" ht="12.75" customHeight="1" x14ac:dyDescent="0.2">
      <c r="A3" s="28"/>
      <c r="B3" s="29"/>
      <c r="C3" s="29"/>
      <c r="D3" s="29"/>
      <c r="E3" s="30"/>
    </row>
    <row r="4" spans="1:5" ht="12.75" customHeight="1" x14ac:dyDescent="0.2">
      <c r="A4" s="31"/>
      <c r="B4" s="32"/>
      <c r="C4" s="32"/>
      <c r="D4" s="32"/>
      <c r="E4" s="33"/>
    </row>
    <row r="5" spans="1:5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8">
        <f>SUM(C8:C10)</f>
        <v>1024260071.08</v>
      </c>
      <c r="D7" s="8">
        <f t="shared" ref="D7:E7" si="0">SUM(D8:D10)</f>
        <v>747035374.40999997</v>
      </c>
      <c r="E7" s="8">
        <f t="shared" si="0"/>
        <v>747035374.40999997</v>
      </c>
    </row>
    <row r="8" spans="1:5" x14ac:dyDescent="0.2">
      <c r="A8" s="6"/>
      <c r="B8" s="9" t="s">
        <v>5</v>
      </c>
      <c r="C8" s="10">
        <v>1024260071.08</v>
      </c>
      <c r="D8" s="10">
        <f>747035374.41-D9</f>
        <v>735998721.52999997</v>
      </c>
      <c r="E8" s="10">
        <f>747035374.41-E9</f>
        <v>735998721.52999997</v>
      </c>
    </row>
    <row r="9" spans="1:5" x14ac:dyDescent="0.2">
      <c r="A9" s="6"/>
      <c r="B9" s="9" t="s">
        <v>6</v>
      </c>
      <c r="C9" s="10">
        <v>0</v>
      </c>
      <c r="D9" s="10">
        <v>11036652.880000001</v>
      </c>
      <c r="E9" s="10">
        <v>11036652.880000001</v>
      </c>
    </row>
    <row r="10" spans="1:5" x14ac:dyDescent="0.2">
      <c r="A10" s="6"/>
      <c r="B10" s="9" t="s">
        <v>7</v>
      </c>
      <c r="C10" s="10"/>
      <c r="D10" s="10"/>
      <c r="E10" s="10"/>
    </row>
    <row r="11" spans="1:5" ht="5.0999999999999996" customHeight="1" x14ac:dyDescent="0.2">
      <c r="A11" s="6"/>
      <c r="B11" s="11"/>
      <c r="C11" s="10"/>
      <c r="D11" s="10"/>
      <c r="E11" s="10"/>
    </row>
    <row r="12" spans="1:5" x14ac:dyDescent="0.2">
      <c r="A12" s="6"/>
      <c r="B12" s="7" t="s">
        <v>8</v>
      </c>
      <c r="C12" s="8">
        <f>SUM(C13:C14)</f>
        <v>1024260071.08</v>
      </c>
      <c r="D12" s="36">
        <f t="shared" ref="D12:E12" si="1">SUM(D13:D14)</f>
        <v>581448084.92999995</v>
      </c>
      <c r="E12" s="36">
        <f t="shared" si="1"/>
        <v>580994547.88</v>
      </c>
    </row>
    <row r="13" spans="1:5" x14ac:dyDescent="0.2">
      <c r="A13" s="6"/>
      <c r="B13" s="9" t="s">
        <v>9</v>
      </c>
      <c r="C13" s="10">
        <v>1024260071.08</v>
      </c>
      <c r="D13" s="37">
        <f>581448084.93-D14</f>
        <v>576675174.8499999</v>
      </c>
      <c r="E13" s="37">
        <f>580994547.88-E14</f>
        <v>576221637.79999995</v>
      </c>
    </row>
    <row r="14" spans="1:5" x14ac:dyDescent="0.2">
      <c r="A14" s="6"/>
      <c r="B14" s="9" t="s">
        <v>10</v>
      </c>
      <c r="C14" s="10">
        <v>0</v>
      </c>
      <c r="D14" s="37">
        <v>4772910.08</v>
      </c>
      <c r="E14" s="37">
        <v>4772910.08</v>
      </c>
    </row>
    <row r="15" spans="1:5" ht="5.0999999999999996" customHeight="1" x14ac:dyDescent="0.2">
      <c r="A15" s="6"/>
      <c r="B15" s="11"/>
      <c r="C15" s="10"/>
      <c r="D15" s="37"/>
      <c r="E15" s="37"/>
    </row>
    <row r="16" spans="1:5" x14ac:dyDescent="0.2">
      <c r="A16" s="6"/>
      <c r="B16" s="7" t="s">
        <v>11</v>
      </c>
      <c r="C16" s="12"/>
      <c r="D16" s="36">
        <f>SUM(D17:D18)</f>
        <v>27079061.469999999</v>
      </c>
      <c r="E16" s="36">
        <f>SUM(E17:E18)</f>
        <v>27079061.469999999</v>
      </c>
    </row>
    <row r="17" spans="1:5" x14ac:dyDescent="0.2">
      <c r="A17" s="6"/>
      <c r="B17" s="9" t="s">
        <v>12</v>
      </c>
      <c r="C17" s="12"/>
      <c r="D17" s="10">
        <v>20464559.890000001</v>
      </c>
      <c r="E17" s="10">
        <v>20464559.890000001</v>
      </c>
    </row>
    <row r="18" spans="1:5" x14ac:dyDescent="0.2">
      <c r="A18" s="6"/>
      <c r="B18" s="9" t="s">
        <v>13</v>
      </c>
      <c r="C18" s="12"/>
      <c r="D18" s="10">
        <v>6614501.5800000001</v>
      </c>
      <c r="E18" s="10">
        <v>6614501.5800000001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192666350.95000002</v>
      </c>
      <c r="E20" s="8">
        <f>E7-E12+E16</f>
        <v>193119887.99999997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192666350.95000002</v>
      </c>
      <c r="E21" s="8">
        <f t="shared" si="2"/>
        <v>193119887.99999997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165587289.48000002</v>
      </c>
      <c r="E22" s="8">
        <f>E21-E16</f>
        <v>166040826.52999997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165587289.48000002</v>
      </c>
      <c r="E30" s="8">
        <f t="shared" si="4"/>
        <v>166040826.52999997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1024260071.08</v>
      </c>
      <c r="D45" s="10">
        <f>D8</f>
        <v>735998721.52999997</v>
      </c>
      <c r="E45" s="10">
        <f>E8</f>
        <v>735998721.52999997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1024260071.08</v>
      </c>
      <c r="D50" s="10">
        <f>D13</f>
        <v>576675174.8499999</v>
      </c>
      <c r="E50" s="10">
        <f>E13</f>
        <v>576221637.79999995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f>D17</f>
        <v>20464559.890000001</v>
      </c>
      <c r="E52" s="10">
        <f>E17</f>
        <v>20464559.890000001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>D45+D46-D50+D52</f>
        <v>179788106.57000005</v>
      </c>
      <c r="E54" s="8">
        <f t="shared" ref="E54" si="9">E45+E46-E50+E52</f>
        <v>180241643.62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179788106.57000005</v>
      </c>
      <c r="E55" s="8">
        <f t="shared" si="10"/>
        <v>180241643.62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11036652.880000001</v>
      </c>
      <c r="E59" s="10">
        <v>11036652.880000001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4772910.08</v>
      </c>
      <c r="E64" s="10">
        <v>4772910.08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f>D18</f>
        <v>6614501.5800000001</v>
      </c>
      <c r="E66" s="10">
        <f>E18</f>
        <v>6614501.5800000001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D59+D60-D64+D66</f>
        <v>12878244.380000001</v>
      </c>
      <c r="E68" s="8">
        <f>E59+E60-E64+E66</f>
        <v>12878244.380000001</v>
      </c>
    </row>
    <row r="69" spans="1:5" x14ac:dyDescent="0.2">
      <c r="A69" s="6"/>
      <c r="B69" s="16" t="s">
        <v>40</v>
      </c>
      <c r="C69" s="8">
        <f>C68-C60</f>
        <v>0</v>
      </c>
      <c r="D69" s="8">
        <f>D68-D60</f>
        <v>12878244.380000001</v>
      </c>
      <c r="E69" s="8">
        <f t="shared" ref="E69" si="12">E68-E60</f>
        <v>12878244.380000001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SABES</cp:lastModifiedBy>
  <dcterms:created xsi:type="dcterms:W3CDTF">2017-01-11T17:21:42Z</dcterms:created>
  <dcterms:modified xsi:type="dcterms:W3CDTF">2020-10-28T03:38:31Z</dcterms:modified>
</cp:coreProperties>
</file>