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2017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3" i="1"/>
  <c r="E60" i="1" l="1"/>
  <c r="E68" i="1" s="1"/>
  <c r="E69" i="1" s="1"/>
  <c r="D60" i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D68" i="1" l="1"/>
  <c r="D69" i="1" s="1"/>
  <c r="C41" i="1"/>
  <c r="E20" i="1"/>
  <c r="E21" i="1" s="1"/>
  <c r="E22" i="1" s="1"/>
  <c r="E30" i="1" s="1"/>
  <c r="D20" i="1"/>
  <c r="D21" i="1" s="1"/>
  <c r="D22" i="1" s="1"/>
  <c r="D30" i="1" s="1"/>
  <c r="C20" i="1"/>
  <c r="C21" i="1" l="1"/>
  <c r="C22" i="1" s="1"/>
  <c r="C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<sst xmlns="http://schemas.openxmlformats.org/spreadsheetml/2006/main" count="62" uniqueCount="43">
  <si>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</si>
  <si>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</si>
  <si>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</si>
  <si>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</si>
  <si>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</si>
  <si>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</si>
  <si>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</si>
  <si>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</si>
  <si>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</si>
  <si>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</si>
  <si>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</si>
  <si>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</si>
  <si>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</si>
  <si>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</si>
  <si>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</si>
  <si>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</si>
  <si>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</si>
  <si>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</si>
  <si>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</si>
  <si>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</si>
  <si>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</si>
  <si>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</si>
  <si>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</si>
  <si>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</si>
  <si>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</si>
  <si>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</si>
  <si>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</si>
  <si>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</si>
  <si>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</si>
  <si>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</si>
  <si>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</si>
  <si>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</si>
  <si>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</si>
  <si>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</si>
  <si>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</si>
  <si>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</si>
  <si>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</si>
  <si>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</si>
  <si>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</si>
  <si>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</si>
  <si>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</si>
  <si>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</si>
  <si>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SISTEMA AVANZADO DE BACHILLERATO Y EDUCACION SUPERIOR EN EL ESTADO DE GTO.
Balance Presupuestario - LDF
al 30 de Septiembre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</si>
</sst>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0000"/>
      <name val="Arial"/>
      <family val="2"/>
    </font>
    <font>
      <b/>
      <sz val="18"/>
      <color theme="3"/>
      <name val="Calibri Light"/>
      <family val="2"/>
      <scheme val="maj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0" fontId="3" fillId="0" borderId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18" applyNumberFormat="0" applyAlignment="0" applyProtection="0"/>
    <xf numFmtId="0" fontId="15" fillId="8" borderId="19" applyNumberFormat="0" applyAlignment="0" applyProtection="0"/>
    <xf numFmtId="0" fontId="16" fillId="8" borderId="18" applyNumberFormat="0" applyAlignment="0" applyProtection="0"/>
    <xf numFmtId="0" fontId="17" fillId="0" borderId="20" applyNumberFormat="0" applyFill="0" applyAlignment="0" applyProtection="0"/>
    <xf numFmtId="0" fontId="18" fillId="9" borderId="2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3" applyNumberFormat="0" applyFill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2" fillId="3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10" borderId="22" applyNumberFormat="0" applyFont="0" applyAlignment="0" applyProtection="0"/>
    <xf numFmtId="9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10" borderId="22" applyNumberFormat="0" applyFont="0" applyAlignment="0" applyProtection="0"/>
    <xf numFmtId="9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</cellStyleXfs>
  <cellXfs count="37">
    <xf numFmtId="0" fontId="0" fillId="0" borderId="0" xfId="0"/>
    <xf numFmtId="0" fontId="3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/>
    </xf>
    <xf numFmtId="0" fontId="3" fillId="0" borderId="4" xfId="0" applyFont="1" applyBorder="1"/>
    <xf numFmtId="0" fontId="4" fillId="0" borderId="0" xfId="0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4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3" borderId="13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6" xfId="0" applyFont="1" applyBorder="1"/>
    <xf numFmtId="0" fontId="4" fillId="0" borderId="8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3" fillId="0" borderId="0" xfId="0" applyFont="1"/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</cellXfs>
  <cellStyles count="56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Millares 2" xfId="46"/>
    <cellStyle name="Millares 2 2" xfId="54"/>
    <cellStyle name="Millares 3" xfId="50"/>
    <cellStyle name="Millares 4" xfId="48"/>
    <cellStyle name="Millares 5" xfId="42"/>
    <cellStyle name="Neutral" xfId="8" builtinId="28" customBuiltin="1"/>
    <cellStyle name="Normal" xfId="0" builtinId="0"/>
    <cellStyle name="Normal 2" xfId="1"/>
    <cellStyle name="Normal 2 2" xfId="55"/>
    <cellStyle name="Normal 3" xfId="47"/>
    <cellStyle name="Normal 4" xfId="49"/>
    <cellStyle name="Normal 5" xfId="41"/>
    <cellStyle name="Notas 2" xfId="52"/>
    <cellStyle name="Notas 3" xfId="44"/>
    <cellStyle name="Porcentaje 2" xfId="53"/>
    <cellStyle name="Porcentaje 3" xfId="45"/>
    <cellStyle name="Salida" xfId="10" builtinId="21" customBuiltin="1"/>
    <cellStyle name="Texto de advertencia" xfId="14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51"/>
    <cellStyle name="Título 5" xfId="43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view="pageBreakPreview" zoomScale="60" zoomScaleNormal="100" workbookViewId="0">
      <selection activeCell="J29" sqref="J29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862283206.95000005</v>
      </c>
      <c r="D7" s="8">
        <f t="shared" ref="D7:E7" si="0">SUM(D8:D10)</f>
        <v>711389350.59000003</v>
      </c>
      <c r="E7" s="8">
        <f t="shared" si="0"/>
        <v>711389313.17000008</v>
      </c>
    </row>
    <row r="8" spans="1:6" x14ac:dyDescent="0.2">
      <c r="A8" s="6"/>
      <c r="B8" s="9" t="s">
        <v>5</v>
      </c>
      <c r="C8" s="10">
        <v>862283206.95000005</v>
      </c>
      <c r="D8" s="10">
        <v>691790867.24000001</v>
      </c>
      <c r="E8" s="10">
        <v>691790829.82000005</v>
      </c>
    </row>
    <row r="9" spans="1:6" x14ac:dyDescent="0.2">
      <c r="A9" s="6"/>
      <c r="B9" s="9" t="s">
        <v>6</v>
      </c>
      <c r="C9" s="10">
        <v>0</v>
      </c>
      <c r="D9" s="10">
        <v>19598483.350000001</v>
      </c>
      <c r="E9" s="10">
        <v>19598483.350000001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862283206.95000005</v>
      </c>
      <c r="D12" s="8">
        <f t="shared" ref="D12:E12" si="1">SUM(D13:D14)</f>
        <v>560648914.12</v>
      </c>
      <c r="E12" s="8">
        <f t="shared" si="1"/>
        <v>560520724.86999989</v>
      </c>
      <c r="F12" s="24"/>
    </row>
    <row r="13" spans="1:6" x14ac:dyDescent="0.2">
      <c r="A13" s="6"/>
      <c r="B13" s="9" t="s">
        <v>9</v>
      </c>
      <c r="C13" s="10">
        <v>862283206.95000005</v>
      </c>
      <c r="D13" s="10">
        <f>551288592.26-1431805.93</f>
        <v>549856786.33000004</v>
      </c>
      <c r="E13" s="10">
        <v>549766065.07999992</v>
      </c>
    </row>
    <row r="14" spans="1:6" x14ac:dyDescent="0.2">
      <c r="A14" s="6"/>
      <c r="B14" s="9" t="s">
        <v>10</v>
      </c>
      <c r="C14" s="10">
        <v>0</v>
      </c>
      <c r="D14" s="10">
        <f>18909995.97-8117868.18</f>
        <v>10792127.789999999</v>
      </c>
      <c r="E14" s="10">
        <v>10754659.789999999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14427412.629999999</v>
      </c>
      <c r="E16" s="8">
        <f>SUM(E17:E18)</f>
        <v>14286238.629999999</v>
      </c>
      <c r="F16" s="24"/>
    </row>
    <row r="17" spans="1:5" x14ac:dyDescent="0.2">
      <c r="A17" s="6"/>
      <c r="B17" s="9" t="s">
        <v>12</v>
      </c>
      <c r="C17" s="12"/>
      <c r="D17" s="10">
        <v>6309544.4500000002</v>
      </c>
      <c r="E17" s="10">
        <v>6284544.4500000002</v>
      </c>
    </row>
    <row r="18" spans="1:5" x14ac:dyDescent="0.2">
      <c r="A18" s="6"/>
      <c r="B18" s="9" t="s">
        <v>13</v>
      </c>
      <c r="C18" s="12"/>
      <c r="D18" s="10">
        <v>8117868.1799999997</v>
      </c>
      <c r="E18" s="10">
        <v>8001694.1799999997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165167849.10000002</v>
      </c>
      <c r="E20" s="8">
        <f>E7-E12+E16</f>
        <v>165154826.93000019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165167849.10000002</v>
      </c>
      <c r="E21" s="8">
        <f t="shared" si="2"/>
        <v>165154826.93000019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150740436.47000003</v>
      </c>
      <c r="E22" s="8">
        <f>E21-E16</f>
        <v>150868588.30000019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150740436.47000003</v>
      </c>
      <c r="E30" s="8">
        <f t="shared" si="4"/>
        <v>150868588.30000019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862283206.95000005</v>
      </c>
      <c r="D45" s="10">
        <v>691790867.24000001</v>
      </c>
      <c r="E45" s="10">
        <v>691790829.82000005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862283206.95000005</v>
      </c>
      <c r="D50" s="10">
        <v>549856786.33000004</v>
      </c>
      <c r="E50" s="10">
        <v>551197871.00999999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6309544.4500000002</v>
      </c>
      <c r="E52" s="10">
        <v>6284544.4500000002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148243625.35999995</v>
      </c>
      <c r="E54" s="8">
        <f t="shared" si="9"/>
        <v>146877503.26000005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148243625.35999995</v>
      </c>
      <c r="E55" s="8">
        <f t="shared" si="10"/>
        <v>146877503.26000005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19598483.350000001</v>
      </c>
      <c r="E59" s="10">
        <v>19598483.350000001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10792127.789999999</v>
      </c>
      <c r="E64" s="10">
        <v>10754659.789999999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8117868.1799999997</v>
      </c>
      <c r="E66" s="10">
        <v>8001694.1799999997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D59+D60-D64+D66</f>
        <v>16924223.740000002</v>
      </c>
      <c r="E68" s="8">
        <f>E59+E60-E64+E66</f>
        <v>16845517.740000002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16924223.740000002</v>
      </c>
      <c r="E69" s="8">
        <f t="shared" si="12"/>
        <v>16845517.740000002</v>
      </c>
    </row>
    <row r="70" spans="1:5" ht="9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HERNANDEZ ESPINOS MA DE LOURDES</cp:lastModifiedBy>
  <cp:lastPrinted>2017-10-30T17:43:16Z</cp:lastPrinted>
  <dcterms:created xsi:type="dcterms:W3CDTF">2017-01-11T17:21:42Z</dcterms:created>
  <dcterms:modified xsi:type="dcterms:W3CDTF">2017-10-30T17:43:24Z</dcterms:modified>
</cp:coreProperties>
</file>