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FFB6A685-D1DF-41A0-A50E-A858E6EC9F1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B57" i="1" s="1"/>
  <c r="B59" i="1" s="1"/>
  <c r="D48" i="1"/>
  <c r="D57" i="1" s="1"/>
  <c r="D59" i="1" s="1"/>
  <c r="C48" i="1"/>
  <c r="C57" i="1" s="1"/>
  <c r="C59" i="1" s="1"/>
  <c r="B48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  <c r="A2" i="1" l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<sst xmlns="http://schemas.openxmlformats.org/spreadsheetml/2006/main" count="64" uniqueCount="44">
  <si>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</si>
  <si>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</si>
  <si>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</si>
  <si>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</si>
  <si>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</si>
  <si>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</si>
  <si>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</si>
  <si>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</si>
  <si>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</si>
  <si>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</si>
  <si>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</si>
  <si>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</si>
  <si>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</si>
  <si>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</si>
  <si>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</si>
  <si>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</si>
  <si>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</si>
  <si>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</si>
  <si>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</si>
  <si>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</si>
  <si>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</si>
  <si>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</si>
  <si>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</si>
  <si>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</si>
  <si>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</si>
  <si>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</si>
  <si>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</si>
  <si>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</si>
  <si>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</si>
  <si>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</si>
  <si>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</si>
  <si>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</si>
  <si>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</si>
  <si>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</si>
  <si>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</si>
  <si>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</si>
  <si>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</si>
  <si>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</si>
  <si>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</si>
  <si>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</si>
  <si>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</si>
  <si>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V. Balance Presupuestario de Recursos Disponibles (V = A1 + A3.1 – B 1 + C1)</t>
  </si>
  <si>
    <t>VII. Balance Presupuestario de Recursos Etiquetados (VII = A2 + A3.2 – B2 + C2)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</si>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</sst>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0">
    <xf numFmtId="0" fontId="0" fillId="0" borderId="0"/>
    <xf numFmtId="0" fontId="6" fillId="0" borderId="0"/>
    <xf numFmtId="167" fontId="7" fillId="0" borderId="0"/>
    <xf numFmtId="166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3" fontId="5" fillId="0" borderId="11" xfId="19" applyNumberFormat="1" applyFont="1" applyFill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1" xfId="0" applyBorder="1" applyAlignment="1">
      <alignment horizontal="left" vertical="center" indent="3"/>
    </xf>
    <xf numFmtId="4" fontId="0" fillId="0" borderId="11" xfId="0" applyNumberFormat="1" applyBorder="1"/>
    <xf numFmtId="3" fontId="5" fillId="0" borderId="11" xfId="4" applyNumberFormat="1" applyFont="1" applyFill="1" applyBorder="1" applyProtection="1">
      <protection locked="0"/>
    </xf>
    <xf numFmtId="4" fontId="3" fillId="2" borderId="13" xfId="0" applyNumberFormat="1" applyFont="1" applyFill="1" applyBorder="1"/>
    <xf numFmtId="4" fontId="4" fillId="2" borderId="13" xfId="0" applyNumberFormat="1" applyFont="1" applyFill="1" applyBorder="1"/>
    <xf numFmtId="4" fontId="0" fillId="0" borderId="11" xfId="0" applyNumberFormat="1" applyBorder="1" applyAlignment="1" applyProtection="1">
      <alignment vertical="center"/>
      <protection locked="0"/>
    </xf>
    <xf numFmtId="4" fontId="1" fillId="0" borderId="11" xfId="0" applyNumberFormat="1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4" fontId="1" fillId="0" borderId="11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6"/>
    </xf>
    <xf numFmtId="4" fontId="0" fillId="0" borderId="10" xfId="0" applyNumberForma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4" fontId="4" fillId="2" borderId="13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0" fillId="0" borderId="10" xfId="0" applyNumberFormat="1" applyBorder="1" applyProtection="1">
      <protection locked="0"/>
    </xf>
    <xf numFmtId="0" fontId="2" fillId="0" borderId="8" xfId="0" applyFont="1" applyBorder="1" applyAlignment="1">
      <alignment horizontal="left" vertical="center"/>
    </xf>
  </cellXfs>
  <cellStyles count="20">
    <cellStyle name="=C:\WINNT\SYSTEM32\COMMAND.COM" xfId="2" xr:uid="{00000000-0005-0000-0000-000000000000}"/>
    <cellStyle name="Euro" xfId="3" xr:uid="{00000000-0005-0000-0000-000001000000}"/>
    <cellStyle name="Millares 2" xfId="4" xr:uid="{00000000-0005-0000-0000-000002000000}"/>
    <cellStyle name="Millares 2 2" xfId="5" xr:uid="{00000000-0005-0000-0000-000003000000}"/>
    <cellStyle name="Millares 2 3" xfId="6" xr:uid="{00000000-0005-0000-0000-000004000000}"/>
    <cellStyle name="Millares 3" xfId="7" xr:uid="{00000000-0005-0000-0000-000005000000}"/>
    <cellStyle name="Millares 7" xfId="19" xr:uid="{FF2F6930-7D66-4228-9D41-0E26AB00E3C8}"/>
    <cellStyle name="Moneda 2" xfId="8" xr:uid="{00000000-0005-0000-0000-000006000000}"/>
    <cellStyle name="Normal" xfId="0" builtinId="0"/>
    <cellStyle name="Normal 2" xfId="9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4 2" xfId="13" xr:uid="{00000000-0005-0000-0000-00000C000000}"/>
    <cellStyle name="Normal 5" xfId="14" xr:uid="{00000000-0005-0000-0000-00000D000000}"/>
    <cellStyle name="Normal 5 2" xfId="15" xr:uid="{00000000-0005-0000-0000-00000E000000}"/>
    <cellStyle name="Normal 6" xfId="16" xr:uid="{00000000-0005-0000-0000-00000F000000}"/>
    <cellStyle name="Normal 6 2" xfId="17" xr:uid="{00000000-0005-0000-0000-000010000000}"/>
    <cellStyle name="Normal 7" xfId="1" xr:uid="{00000000-0005-0000-0000-000036000000}"/>
    <cellStyle name="Porcentual 2" xfId="18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zoomScaleNormal="100" workbookViewId="0">
      <selection activeCell="B64" sqref="B64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44" t="s">
        <v>0</v>
      </c>
      <c r="B1" s="44"/>
      <c r="C1" s="44"/>
      <c r="D1" s="44"/>
      <c r="E1" s="4"/>
    </row>
    <row r="2" spans="1:5" x14ac:dyDescent="0.25">
      <c r="A2" s="6" t="str">
        <f>'[1]Formato 1'!A2</f>
        <v xml:space="preserve"> SISTEMA AVANZADO DE BACHILLERATO Y EDUCACION SUPERIOR EN EL ESTADO DE GTO.</v>
      </c>
      <c r="B2" s="7"/>
      <c r="C2" s="7"/>
      <c r="D2" s="8"/>
      <c r="E2" s="1"/>
    </row>
    <row r="3" spans="1:5" x14ac:dyDescent="0.25">
      <c r="A3" s="9" t="s">
        <v>1</v>
      </c>
      <c r="B3" s="10"/>
      <c r="C3" s="10"/>
      <c r="D3" s="11"/>
      <c r="E3" s="1"/>
    </row>
    <row r="4" spans="1:5" x14ac:dyDescent="0.25">
      <c r="A4" s="9" t="s">
        <v>43</v>
      </c>
      <c r="B4" s="10"/>
      <c r="C4" s="10"/>
      <c r="D4" s="11"/>
      <c r="E4" s="1"/>
    </row>
    <row r="5" spans="1:5" x14ac:dyDescent="0.25">
      <c r="A5" s="12" t="s">
        <v>2</v>
      </c>
      <c r="B5" s="13"/>
      <c r="C5" s="13"/>
      <c r="D5" s="14"/>
      <c r="E5" s="1"/>
    </row>
    <row r="6" spans="1:5" x14ac:dyDescent="0.25">
      <c r="A6" s="1"/>
      <c r="B6" s="1"/>
      <c r="C6" s="1"/>
      <c r="D6" s="1"/>
      <c r="E6" s="1"/>
    </row>
    <row r="7" spans="1:5" ht="30" x14ac:dyDescent="0.25">
      <c r="A7" s="5" t="s">
        <v>3</v>
      </c>
      <c r="B7" s="2" t="s">
        <v>4</v>
      </c>
      <c r="C7" s="2" t="s">
        <v>5</v>
      </c>
      <c r="D7" s="2" t="s">
        <v>6</v>
      </c>
      <c r="E7" s="1"/>
    </row>
    <row r="8" spans="1:5" x14ac:dyDescent="0.25">
      <c r="A8" s="15" t="s">
        <v>7</v>
      </c>
      <c r="B8" s="16">
        <f>SUM(B9:B11)</f>
        <v>1157226773.74</v>
      </c>
      <c r="C8" s="16">
        <f>SUM(C9:C11)</f>
        <v>568499653.94999993</v>
      </c>
      <c r="D8" s="16">
        <f>SUM(D9:D11)</f>
        <v>568498349.5</v>
      </c>
      <c r="E8" s="1"/>
    </row>
    <row r="9" spans="1:5" x14ac:dyDescent="0.25">
      <c r="A9" s="17" t="s">
        <v>8</v>
      </c>
      <c r="B9" s="18">
        <v>1157226773.74</v>
      </c>
      <c r="C9" s="18">
        <v>553890627.77999997</v>
      </c>
      <c r="D9" s="18">
        <v>553889323.33000004</v>
      </c>
      <c r="E9" s="1"/>
    </row>
    <row r="10" spans="1:5" x14ac:dyDescent="0.25">
      <c r="A10" s="17" t="s">
        <v>9</v>
      </c>
      <c r="B10" s="18">
        <v>0</v>
      </c>
      <c r="C10" s="18">
        <v>14609026.17</v>
      </c>
      <c r="D10" s="18">
        <v>14609026.17</v>
      </c>
      <c r="E10" s="1"/>
    </row>
    <row r="11" spans="1:5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  <c r="E11" s="1"/>
    </row>
    <row r="12" spans="1:5" x14ac:dyDescent="0.25">
      <c r="A12" s="20"/>
      <c r="B12" s="21"/>
      <c r="C12" s="21"/>
      <c r="D12" s="21"/>
      <c r="E12" s="1"/>
    </row>
    <row r="13" spans="1:5" x14ac:dyDescent="0.25">
      <c r="A13" s="15" t="s">
        <v>11</v>
      </c>
      <c r="B13" s="16">
        <f>B14+B15</f>
        <v>1157226773.74</v>
      </c>
      <c r="C13" s="16">
        <f>C14+C15</f>
        <v>465568736.72000003</v>
      </c>
      <c r="D13" s="16">
        <f>D14+D15</f>
        <v>463898695.75</v>
      </c>
      <c r="E13" s="1"/>
    </row>
    <row r="14" spans="1:5" x14ac:dyDescent="0.25">
      <c r="A14" s="17" t="s">
        <v>12</v>
      </c>
      <c r="B14" s="22">
        <v>1157226773.74</v>
      </c>
      <c r="C14" s="18">
        <v>463110122.30000001</v>
      </c>
      <c r="D14" s="18">
        <v>461440081.32999998</v>
      </c>
      <c r="E14" s="1"/>
    </row>
    <row r="15" spans="1:5" x14ac:dyDescent="0.25">
      <c r="A15" s="17" t="s">
        <v>13</v>
      </c>
      <c r="B15" s="22">
        <v>0</v>
      </c>
      <c r="C15" s="18">
        <v>2458614.42</v>
      </c>
      <c r="D15" s="18">
        <v>2458614.42</v>
      </c>
      <c r="E15" s="1"/>
    </row>
    <row r="16" spans="1:5" x14ac:dyDescent="0.25">
      <c r="A16" s="20"/>
      <c r="B16" s="21"/>
      <c r="C16" s="21"/>
      <c r="D16" s="21"/>
      <c r="E16" s="1"/>
    </row>
    <row r="17" spans="1:4" x14ac:dyDescent="0.25">
      <c r="A17" s="15" t="s">
        <v>14</v>
      </c>
      <c r="B17" s="23">
        <v>0</v>
      </c>
      <c r="C17" s="16">
        <f>C18+C19</f>
        <v>18636426.350000001</v>
      </c>
      <c r="D17" s="16">
        <f>D18+D19</f>
        <v>18636426.350000001</v>
      </c>
    </row>
    <row r="18" spans="1:4" x14ac:dyDescent="0.25">
      <c r="A18" s="17" t="s">
        <v>15</v>
      </c>
      <c r="B18" s="24">
        <v>0</v>
      </c>
      <c r="C18" s="18">
        <v>18636426.350000001</v>
      </c>
      <c r="D18" s="18">
        <v>18636426.350000001</v>
      </c>
    </row>
    <row r="19" spans="1:4" x14ac:dyDescent="0.25">
      <c r="A19" s="17" t="s">
        <v>16</v>
      </c>
      <c r="B19" s="24">
        <v>0</v>
      </c>
      <c r="C19" s="25">
        <v>0</v>
      </c>
      <c r="D19" s="25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121567343.57999989</v>
      </c>
      <c r="D21" s="16">
        <f>D8-D13+D17</f>
        <v>123236080.09999999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121567343.57999989</v>
      </c>
      <c r="D23" s="16">
        <f>D21-D11</f>
        <v>123236080.09999999</v>
      </c>
    </row>
    <row r="24" spans="1:4" x14ac:dyDescent="0.25">
      <c r="A24" s="15"/>
      <c r="B24" s="26"/>
      <c r="C24" s="26"/>
      <c r="D24" s="26"/>
    </row>
    <row r="25" spans="1:4" x14ac:dyDescent="0.25">
      <c r="A25" s="27" t="s">
        <v>19</v>
      </c>
      <c r="B25" s="16">
        <f>B23-B17</f>
        <v>0</v>
      </c>
      <c r="C25" s="16">
        <f>C23-C17</f>
        <v>102930917.2299999</v>
      </c>
      <c r="D25" s="16">
        <f>D23-D17</f>
        <v>104599653.75</v>
      </c>
    </row>
    <row r="26" spans="1:4" x14ac:dyDescent="0.25">
      <c r="A26" s="28"/>
      <c r="B26" s="29"/>
      <c r="C26" s="29"/>
      <c r="D26" s="29"/>
    </row>
    <row r="27" spans="1:4" x14ac:dyDescent="0.25">
      <c r="A27" s="3"/>
      <c r="B27" s="1"/>
      <c r="C27" s="1"/>
      <c r="D27" s="1"/>
    </row>
    <row r="28" spans="1:4" x14ac:dyDescent="0.25">
      <c r="A28" s="5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17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31"/>
      <c r="B32" s="32"/>
      <c r="C32" s="32"/>
      <c r="D32" s="32"/>
    </row>
    <row r="33" spans="1:4" x14ac:dyDescent="0.25">
      <c r="A33" s="15" t="s">
        <v>26</v>
      </c>
      <c r="B33" s="30">
        <f>B25+B29</f>
        <v>0</v>
      </c>
      <c r="C33" s="30">
        <f>C25+C29</f>
        <v>102930917.2299999</v>
      </c>
      <c r="D33" s="30">
        <f>D25+D29</f>
        <v>104599653.75</v>
      </c>
    </row>
    <row r="34" spans="1:4" x14ac:dyDescent="0.25">
      <c r="A34" s="33"/>
      <c r="B34" s="34"/>
      <c r="C34" s="34"/>
      <c r="D34" s="34"/>
    </row>
    <row r="35" spans="1:4" x14ac:dyDescent="0.25">
      <c r="A35" s="3"/>
      <c r="B35" s="1"/>
      <c r="C35" s="1"/>
      <c r="D35" s="1"/>
    </row>
    <row r="36" spans="1:4" ht="30" x14ac:dyDescent="0.25">
      <c r="A36" s="5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17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17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5"/>
      <c r="B45" s="34"/>
      <c r="C45" s="34"/>
      <c r="D45" s="34"/>
    </row>
    <row r="46" spans="1:4" x14ac:dyDescent="0.25">
      <c r="A46" s="1"/>
      <c r="B46" s="1"/>
      <c r="C46" s="1"/>
      <c r="D46" s="1"/>
    </row>
    <row r="47" spans="1:4" ht="30" x14ac:dyDescent="0.25">
      <c r="A47" s="5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36" t="s">
        <v>35</v>
      </c>
      <c r="B48" s="37">
        <f>B9</f>
        <v>1157226773.74</v>
      </c>
      <c r="C48" s="37">
        <f>C9</f>
        <v>553890627.77999997</v>
      </c>
      <c r="D48" s="37">
        <f>D9</f>
        <v>553889323.33000004</v>
      </c>
    </row>
    <row r="49" spans="1:4" x14ac:dyDescent="0.25">
      <c r="A49" s="38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39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39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25">
        <f>B14</f>
        <v>1157226773.74</v>
      </c>
      <c r="C53" s="25">
        <f>C14</f>
        <v>463110122.30000001</v>
      </c>
      <c r="D53" s="25">
        <f>D14</f>
        <v>461440081.32999998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25">
        <f>C18</f>
        <v>18636426.350000001</v>
      </c>
      <c r="D55" s="25">
        <f>D18</f>
        <v>18636426.350000001</v>
      </c>
    </row>
    <row r="56" spans="1:4" x14ac:dyDescent="0.25">
      <c r="A56" s="31"/>
      <c r="B56" s="32"/>
      <c r="C56" s="32"/>
      <c r="D56" s="32"/>
    </row>
    <row r="57" spans="1:4" x14ac:dyDescent="0.25">
      <c r="A57" s="27" t="s">
        <v>41</v>
      </c>
      <c r="B57" s="30">
        <f>B48+B49-B53+B55</f>
        <v>0</v>
      </c>
      <c r="C57" s="30">
        <f>C48+C49-C53+C55</f>
        <v>109416931.82999995</v>
      </c>
      <c r="D57" s="30">
        <f>D48+D49-D53+D55</f>
        <v>111085668.35000005</v>
      </c>
    </row>
    <row r="58" spans="1:4" x14ac:dyDescent="0.25">
      <c r="A58" s="41"/>
      <c r="B58" s="42"/>
      <c r="C58" s="42"/>
      <c r="D58" s="42"/>
    </row>
    <row r="59" spans="1:4" x14ac:dyDescent="0.25">
      <c r="A59" s="27" t="s">
        <v>37</v>
      </c>
      <c r="B59" s="30">
        <f>B57-B49</f>
        <v>0</v>
      </c>
      <c r="C59" s="30">
        <f>C57-C49</f>
        <v>109416931.82999995</v>
      </c>
      <c r="D59" s="30">
        <f>D57-D49</f>
        <v>111085668.35000005</v>
      </c>
    </row>
    <row r="60" spans="1:4" x14ac:dyDescent="0.25">
      <c r="A60" s="33"/>
      <c r="B60" s="34"/>
      <c r="C60" s="34"/>
      <c r="D60" s="34"/>
    </row>
    <row r="61" spans="1:4" x14ac:dyDescent="0.25">
      <c r="A61" s="1"/>
      <c r="B61" s="1"/>
      <c r="C61" s="1"/>
      <c r="D61" s="1"/>
    </row>
    <row r="62" spans="1:4" ht="30" x14ac:dyDescent="0.25">
      <c r="A62" s="5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36" t="s">
        <v>9</v>
      </c>
      <c r="B63" s="43">
        <f>B10</f>
        <v>0</v>
      </c>
      <c r="C63" s="43">
        <f>C10</f>
        <v>14609026.17</v>
      </c>
      <c r="D63" s="43">
        <f>D10</f>
        <v>14609026.17</v>
      </c>
    </row>
    <row r="64" spans="1:4" ht="30" x14ac:dyDescent="0.25">
      <c r="A64" s="38" t="s">
        <v>38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39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1"/>
      <c r="B67" s="21"/>
      <c r="C67" s="21"/>
      <c r="D67" s="21"/>
    </row>
    <row r="68" spans="1:4" x14ac:dyDescent="0.25">
      <c r="A68" s="17" t="s">
        <v>39</v>
      </c>
      <c r="B68" s="19">
        <f>B15</f>
        <v>0</v>
      </c>
      <c r="C68" s="19">
        <f>C15</f>
        <v>2458614.42</v>
      </c>
      <c r="D68" s="19">
        <f>D15</f>
        <v>2458614.42</v>
      </c>
    </row>
    <row r="69" spans="1:4" x14ac:dyDescent="0.25">
      <c r="A69" s="31"/>
      <c r="B69" s="21"/>
      <c r="C69" s="21"/>
      <c r="D69" s="21"/>
    </row>
    <row r="70" spans="1:4" x14ac:dyDescent="0.25">
      <c r="A70" s="17" t="s">
        <v>16</v>
      </c>
      <c r="B70" s="24">
        <v>0</v>
      </c>
      <c r="C70" s="19">
        <f>C19</f>
        <v>0</v>
      </c>
      <c r="D70" s="19">
        <f>D19</f>
        <v>0</v>
      </c>
    </row>
    <row r="71" spans="1:4" x14ac:dyDescent="0.25">
      <c r="A71" s="31"/>
      <c r="B71" s="21"/>
      <c r="C71" s="21"/>
      <c r="D71" s="21"/>
    </row>
    <row r="72" spans="1:4" x14ac:dyDescent="0.25">
      <c r="A72" s="27" t="s">
        <v>42</v>
      </c>
      <c r="B72" s="16">
        <f>B63+B64-B68+B70</f>
        <v>0</v>
      </c>
      <c r="C72" s="16">
        <f>C63+C64-C68+C70</f>
        <v>12150411.75</v>
      </c>
      <c r="D72" s="16">
        <f>D63+D64-D68+D70</f>
        <v>12150411.75</v>
      </c>
    </row>
    <row r="73" spans="1:4" x14ac:dyDescent="0.25">
      <c r="A73" s="31"/>
      <c r="B73" s="21"/>
      <c r="C73" s="21"/>
      <c r="D73" s="21"/>
    </row>
    <row r="74" spans="1:4" x14ac:dyDescent="0.25">
      <c r="A74" s="27" t="s">
        <v>40</v>
      </c>
      <c r="B74" s="16">
        <f>B72-B64</f>
        <v>0</v>
      </c>
      <c r="C74" s="16">
        <f>C72-C64</f>
        <v>12150411.75</v>
      </c>
      <c r="D74" s="16">
        <f>D72-D64</f>
        <v>12150411.75</v>
      </c>
    </row>
    <row r="75" spans="1:4" x14ac:dyDescent="0.25">
      <c r="A75" s="33"/>
      <c r="B75" s="29"/>
      <c r="C75" s="29"/>
      <c r="D75" s="29"/>
    </row>
  </sheetData>
  <mergeCells count="1">
    <mergeCell ref="A1:D1"/>
  </mergeCells>
  <dataValidations count="1">
    <dataValidation type="decimal" allowBlank="1" showInputMessage="1" showErrorMessage="1" sqref="B63:D74 B37:D44 B29:D33 B48:D59 B8:D25" xr:uid="{B7F61FF3-CB53-41CF-84F7-F1BF07269F6B}">
      <formula1>-1.79769313486231E+100</formula1>
      <formula2>1.79769313486231E+100</formula2>
    </dataValidation>
  </dataValidation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dcterms:created xsi:type="dcterms:W3CDTF">2018-11-21T17:29:53Z</dcterms:created>
  <dcterms:modified xsi:type="dcterms:W3CDTF">2025-07-29T16:26:51Z</dcterms:modified>
</cp:coreProperties>
</file>