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A727301E-E7BB-4103-9A2F-433701CF3ED6}" xr6:coauthVersionLast="47" xr6:coauthVersionMax="47" xr10:uidLastSave="{00000000-0000-0000-0000-000000000000}"/>
  <bookViews>
    <workbookView xWindow="-120" yWindow="-120" windowWidth="29040" windowHeight="15720" xr2:uid="{D2FDCE2A-1B6A-4C84-851F-A24776255BA4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8" i="1" l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B49" i="1"/>
  <c r="B57" i="1" s="1"/>
  <c r="B59" i="1" s="1"/>
  <c r="D48" i="1"/>
  <c r="D57" i="1" s="1"/>
  <c r="D59" i="1" s="1"/>
  <c r="C48" i="1"/>
  <c r="C57" i="1" s="1"/>
  <c r="C59" i="1" s="1"/>
  <c r="B48" i="1"/>
  <c r="D44" i="1"/>
  <c r="C44" i="1"/>
  <c r="D40" i="1"/>
  <c r="C40" i="1"/>
  <c r="B40" i="1"/>
  <c r="D37" i="1"/>
  <c r="C37" i="1"/>
  <c r="B37" i="1"/>
  <c r="B44" i="1" s="1"/>
  <c r="D29" i="1"/>
  <c r="C29" i="1"/>
  <c r="B29" i="1"/>
  <c r="D17" i="1"/>
  <c r="C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<sst xmlns="http://schemas.openxmlformats.org/spreadsheetml/2006/main" count="64" uniqueCount="42">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</sst>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4" fontId="0" fillId="0" borderId="0" xfId="0" applyNumberFormat="1"/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3" fontId="1" fillId="0" borderId="13" xfId="2" applyNumberFormat="1" applyFont="1" applyFill="1" applyBorder="1" applyProtection="1">
      <protection locked="0"/>
    </xf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3" fontId="0" fillId="0" borderId="0" xfId="0" applyNumberFormat="1"/>
    <xf numFmtId="2" fontId="0" fillId="0" borderId="13" xfId="0" applyNumberForma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5" fillId="3" borderId="0" xfId="3" applyFill="1" applyAlignment="1" applyProtection="1">
      <alignment horizontal="left" vertical="top" indent="1"/>
      <protection locked="0"/>
    </xf>
    <xf numFmtId="0" fontId="6" fillId="3" borderId="0" xfId="3" applyFont="1" applyFill="1" applyAlignment="1" applyProtection="1">
      <alignment vertical="top" wrapText="1"/>
      <protection locked="0"/>
    </xf>
    <xf numFmtId="4" fontId="6" fillId="3" borderId="0" xfId="3" applyNumberFormat="1" applyFont="1" applyFill="1" applyAlignment="1" applyProtection="1">
      <alignment vertical="top"/>
      <protection locked="0"/>
    </xf>
  </cellXfs>
  <cellStyles count="4">
    <cellStyle name="Millares 2" xfId="2" xr:uid="{D2401332-5AC7-460D-8F9C-4E5B1AC6DE43}"/>
    <cellStyle name="Millares 7" xfId="1" xr:uid="{541B7352-ABC3-47E2-8848-289FEF0AED8C}"/>
    <cellStyle name="Normal" xfId="0" builtinId="0"/>
    <cellStyle name="Normal 2 2" xfId="3" xr:uid="{CDA2CEAB-40E8-4719-B309-FD17C4EDE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LEY%20CONTABLE\PRIMER%20TRIMESTRE\Formato5-EAI-GTO-SABES-1T-26.xlsx" TargetMode="External"/><Relationship Id="rId1" Type="http://schemas.openxmlformats.org/officeDocument/2006/relationships/externalLinkPath" Target="Formato5-EAI-GTO-SABES-1T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 refreshError="1"/>
      <sheetData sheetId="2">
        <row r="4">
          <cell r="A4" t="str">
            <v>Del 01 de enero al 31 de marzo de 2026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2F02-1908-4866-A3DC-FE2AB1E40CE0}">
  <sheetPr>
    <outlinePr summaryBelow="0"/>
  </sheetPr>
  <dimension ref="A1:L77"/>
  <sheetViews>
    <sheetView showGridLines="0" tabSelected="1" topLeftCell="A2" zoomScale="115" zoomScaleNormal="115" workbookViewId="0">
      <selection activeCell="H18" sqref="H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8" customWidth="1"/>
    <col min="4" max="4" width="22.7109375" bestFit="1" customWidth="1"/>
    <col min="5" max="5" width="3.28515625" customWidth="1"/>
    <col min="6" max="6" width="13.5703125" bestFit="1" customWidth="1"/>
    <col min="9" max="9" width="15.28515625" customWidth="1"/>
    <col min="10" max="10" width="15.140625" customWidth="1"/>
    <col min="11" max="11" width="16.28515625" customWidth="1"/>
    <col min="12" max="12" width="14.28515625" bestFit="1" customWidth="1"/>
  </cols>
  <sheetData>
    <row r="1" spans="1:11" ht="40.9" customHeight="1" x14ac:dyDescent="0.25">
      <c r="A1" s="1" t="s">
        <v>0</v>
      </c>
      <c r="B1" s="2"/>
      <c r="C1" s="2"/>
      <c r="D1" s="3"/>
    </row>
    <row r="2" spans="1:11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6"/>
    </row>
    <row r="3" spans="1:11" x14ac:dyDescent="0.25">
      <c r="A3" s="7" t="s">
        <v>1</v>
      </c>
      <c r="B3" s="8"/>
      <c r="C3" s="8"/>
      <c r="D3" s="9"/>
    </row>
    <row r="4" spans="1:11" x14ac:dyDescent="0.25">
      <c r="A4" s="7" t="str">
        <f>'[1]Formato 3'!A4</f>
        <v>Del 01 de enero al 31 de marzo de 2026</v>
      </c>
      <c r="B4" s="8"/>
      <c r="C4" s="8"/>
      <c r="D4" s="9"/>
    </row>
    <row r="5" spans="1:11" x14ac:dyDescent="0.25">
      <c r="A5" s="10" t="s">
        <v>2</v>
      </c>
      <c r="B5" s="11"/>
      <c r="C5" s="11"/>
      <c r="D5" s="12"/>
    </row>
    <row r="6" spans="1:11" ht="15" customHeight="1" x14ac:dyDescent="0.25"/>
    <row r="7" spans="1:11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11" x14ac:dyDescent="0.25">
      <c r="A8" s="15" t="s">
        <v>7</v>
      </c>
      <c r="B8" s="16">
        <f>SUM(B9:B11)</f>
        <v>1171231213.3</v>
      </c>
      <c r="C8" s="16">
        <f>SUM(C9:C11)</f>
        <v>348879040.49000001</v>
      </c>
      <c r="D8" s="16">
        <f>SUM(D9:D11)</f>
        <v>308571102.69999999</v>
      </c>
    </row>
    <row r="9" spans="1:11" x14ac:dyDescent="0.25">
      <c r="A9" s="17" t="s">
        <v>8</v>
      </c>
      <c r="B9" s="18">
        <v>1171231213.3</v>
      </c>
      <c r="C9" s="18">
        <v>348879040.49000001</v>
      </c>
      <c r="D9" s="18">
        <v>308571102.69999999</v>
      </c>
      <c r="J9" s="19"/>
    </row>
    <row r="10" spans="1:11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11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11" x14ac:dyDescent="0.25">
      <c r="A12" s="20"/>
      <c r="B12" s="21"/>
      <c r="C12" s="21"/>
      <c r="D12" s="21"/>
      <c r="J12" s="19"/>
      <c r="K12" s="19"/>
    </row>
    <row r="13" spans="1:11" x14ac:dyDescent="0.25">
      <c r="A13" s="15" t="s">
        <v>11</v>
      </c>
      <c r="B13" s="16">
        <f>B14+B15</f>
        <v>1171231213.3</v>
      </c>
      <c r="C13" s="16">
        <f>C14+C15</f>
        <v>249431525.75</v>
      </c>
      <c r="D13" s="16">
        <f>D14+D15</f>
        <v>245357402.17000002</v>
      </c>
      <c r="J13" s="19"/>
    </row>
    <row r="14" spans="1:11" x14ac:dyDescent="0.25">
      <c r="A14" s="17" t="s">
        <v>12</v>
      </c>
      <c r="B14" s="22">
        <v>1171231213.3</v>
      </c>
      <c r="C14" s="22">
        <v>242899194.94</v>
      </c>
      <c r="D14" s="22">
        <v>238825071.36000001</v>
      </c>
    </row>
    <row r="15" spans="1:11" x14ac:dyDescent="0.25">
      <c r="A15" s="17" t="s">
        <v>13</v>
      </c>
      <c r="B15" s="22">
        <v>0</v>
      </c>
      <c r="C15" s="22">
        <v>6532330.8099999996</v>
      </c>
      <c r="D15" s="22">
        <v>6532330.8099999996</v>
      </c>
    </row>
    <row r="16" spans="1:11" x14ac:dyDescent="0.25">
      <c r="A16" s="20"/>
      <c r="B16" s="21"/>
      <c r="C16" s="21"/>
      <c r="D16" s="21"/>
    </row>
    <row r="17" spans="1:12" x14ac:dyDescent="0.25">
      <c r="A17" s="15" t="s">
        <v>14</v>
      </c>
      <c r="B17" s="23">
        <v>0</v>
      </c>
      <c r="C17" s="16">
        <f>C18+C19</f>
        <v>33113764.599999998</v>
      </c>
      <c r="D17" s="16">
        <f>D18+D19</f>
        <v>28748527.77</v>
      </c>
      <c r="J17" s="19"/>
    </row>
    <row r="18" spans="1:12" x14ac:dyDescent="0.25">
      <c r="A18" s="17" t="s">
        <v>15</v>
      </c>
      <c r="B18" s="24">
        <v>0</v>
      </c>
      <c r="C18" s="18">
        <v>26239919.789999999</v>
      </c>
      <c r="D18" s="18">
        <v>22216196.960000001</v>
      </c>
      <c r="F18" s="25"/>
      <c r="J18" s="19"/>
    </row>
    <row r="19" spans="1:12" x14ac:dyDescent="0.25">
      <c r="A19" s="17" t="s">
        <v>16</v>
      </c>
      <c r="B19" s="24">
        <v>0</v>
      </c>
      <c r="C19" s="26">
        <v>6873844.8099999996</v>
      </c>
      <c r="D19" s="27">
        <v>6532330.8099999996</v>
      </c>
      <c r="F19" s="19"/>
      <c r="J19" s="19"/>
    </row>
    <row r="20" spans="1:12" x14ac:dyDescent="0.25">
      <c r="A20" s="20"/>
      <c r="B20" s="21"/>
      <c r="C20" s="21"/>
      <c r="D20" s="21"/>
      <c r="J20" s="19"/>
    </row>
    <row r="21" spans="1:12" x14ac:dyDescent="0.25">
      <c r="A21" s="15" t="s">
        <v>17</v>
      </c>
      <c r="B21" s="16">
        <f>B8-B13+B17</f>
        <v>0</v>
      </c>
      <c r="C21" s="16">
        <f>C8-C13+C17</f>
        <v>132561279.34</v>
      </c>
      <c r="D21" s="16">
        <f>D8-D13+D17</f>
        <v>91962228.299999967</v>
      </c>
      <c r="J21" s="19"/>
    </row>
    <row r="22" spans="1:12" x14ac:dyDescent="0.25">
      <c r="A22" s="15"/>
      <c r="B22" s="21"/>
      <c r="C22" s="21"/>
      <c r="D22" s="21"/>
      <c r="J22" s="19"/>
    </row>
    <row r="23" spans="1:12" x14ac:dyDescent="0.25">
      <c r="A23" s="15" t="s">
        <v>18</v>
      </c>
      <c r="B23" s="16">
        <f>B21-B11</f>
        <v>0</v>
      </c>
      <c r="C23" s="16">
        <f>C21-C11</f>
        <v>132561279.34</v>
      </c>
      <c r="D23" s="16">
        <f>D21-D11</f>
        <v>91962228.299999967</v>
      </c>
      <c r="J23" s="19"/>
    </row>
    <row r="24" spans="1:12" x14ac:dyDescent="0.25">
      <c r="A24" s="15"/>
      <c r="B24" s="28"/>
      <c r="C24" s="28"/>
      <c r="D24" s="28"/>
      <c r="J24" s="19"/>
      <c r="K24" s="19"/>
      <c r="L24" s="19"/>
    </row>
    <row r="25" spans="1:12" x14ac:dyDescent="0.25">
      <c r="A25" s="29" t="s">
        <v>19</v>
      </c>
      <c r="B25" s="16">
        <f>B23-B17</f>
        <v>0</v>
      </c>
      <c r="C25" s="16">
        <f>C23-C17</f>
        <v>99447514.74000001</v>
      </c>
      <c r="D25" s="16">
        <f>D23-D17</f>
        <v>63213700.529999971</v>
      </c>
      <c r="J25" s="19"/>
    </row>
    <row r="26" spans="1:12" x14ac:dyDescent="0.25">
      <c r="A26" s="30"/>
      <c r="B26" s="31"/>
      <c r="C26" s="31"/>
      <c r="D26" s="31"/>
      <c r="J26" s="19"/>
    </row>
    <row r="27" spans="1:12" x14ac:dyDescent="0.25">
      <c r="A27" s="32"/>
      <c r="J27" s="19"/>
    </row>
    <row r="28" spans="1:12" x14ac:dyDescent="0.25">
      <c r="A28" s="13" t="s">
        <v>3</v>
      </c>
      <c r="B28" s="14" t="s">
        <v>20</v>
      </c>
      <c r="C28" s="14" t="s">
        <v>5</v>
      </c>
      <c r="D28" s="14" t="s">
        <v>21</v>
      </c>
    </row>
    <row r="29" spans="1:12" x14ac:dyDescent="0.25">
      <c r="A29" s="15" t="s">
        <v>22</v>
      </c>
      <c r="B29" s="33">
        <f>B30+B31</f>
        <v>0</v>
      </c>
      <c r="C29" s="33">
        <f>C30+C31</f>
        <v>0</v>
      </c>
      <c r="D29" s="33">
        <f>D30+D31</f>
        <v>0</v>
      </c>
    </row>
    <row r="30" spans="1:12" x14ac:dyDescent="0.25">
      <c r="A30" s="17" t="s">
        <v>23</v>
      </c>
      <c r="B30" s="27">
        <v>0</v>
      </c>
      <c r="C30" s="27">
        <v>0</v>
      </c>
      <c r="D30" s="27">
        <v>0</v>
      </c>
    </row>
    <row r="31" spans="1:12" x14ac:dyDescent="0.25">
      <c r="A31" s="17" t="s">
        <v>24</v>
      </c>
      <c r="B31" s="27">
        <v>0</v>
      </c>
      <c r="C31" s="27">
        <v>0</v>
      </c>
      <c r="D31" s="27">
        <v>0</v>
      </c>
    </row>
    <row r="32" spans="1:12" x14ac:dyDescent="0.25">
      <c r="A32" s="34"/>
      <c r="B32" s="35"/>
      <c r="C32" s="35"/>
      <c r="D32" s="35"/>
    </row>
    <row r="33" spans="1:4" ht="14.45" customHeight="1" x14ac:dyDescent="0.25">
      <c r="A33" s="15" t="s">
        <v>25</v>
      </c>
      <c r="B33" s="33">
        <f>B25+B29</f>
        <v>0</v>
      </c>
      <c r="C33" s="33">
        <f>C25+C29</f>
        <v>99447514.74000001</v>
      </c>
      <c r="D33" s="33">
        <f>D25+D29</f>
        <v>63213700.529999971</v>
      </c>
    </row>
    <row r="34" spans="1:4" ht="14.45" customHeight="1" x14ac:dyDescent="0.25">
      <c r="A34" s="36"/>
      <c r="B34" s="37"/>
      <c r="C34" s="37"/>
      <c r="D34" s="37"/>
    </row>
    <row r="35" spans="1:4" ht="14.45" customHeight="1" x14ac:dyDescent="0.25">
      <c r="A35" s="32"/>
    </row>
    <row r="36" spans="1:4" ht="14.45" customHeight="1" x14ac:dyDescent="0.25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45" customHeight="1" x14ac:dyDescent="0.25">
      <c r="A37" s="15" t="s">
        <v>26</v>
      </c>
      <c r="B37" s="33">
        <f>B38+B39</f>
        <v>0</v>
      </c>
      <c r="C37" s="33">
        <f>C38+C39</f>
        <v>0</v>
      </c>
      <c r="D37" s="33">
        <f>D38+D39</f>
        <v>0</v>
      </c>
    </row>
    <row r="38" spans="1:4" x14ac:dyDescent="0.25">
      <c r="A38" s="17" t="s">
        <v>27</v>
      </c>
      <c r="B38" s="27">
        <v>0</v>
      </c>
      <c r="C38" s="27">
        <v>0</v>
      </c>
      <c r="D38" s="27">
        <v>0</v>
      </c>
    </row>
    <row r="39" spans="1:4" x14ac:dyDescent="0.25">
      <c r="A39" s="17" t="s">
        <v>28</v>
      </c>
      <c r="B39" s="27">
        <v>0</v>
      </c>
      <c r="C39" s="27">
        <v>0</v>
      </c>
      <c r="D39" s="27">
        <v>0</v>
      </c>
    </row>
    <row r="40" spans="1:4" x14ac:dyDescent="0.25">
      <c r="A40" s="15" t="s">
        <v>29</v>
      </c>
      <c r="B40" s="33">
        <f>B41+B42</f>
        <v>0</v>
      </c>
      <c r="C40" s="33">
        <f>C41+C42</f>
        <v>0</v>
      </c>
      <c r="D40" s="33">
        <f>D41+D42</f>
        <v>0</v>
      </c>
    </row>
    <row r="41" spans="1:4" x14ac:dyDescent="0.25">
      <c r="A41" s="17" t="s">
        <v>30</v>
      </c>
      <c r="B41" s="27">
        <v>0</v>
      </c>
      <c r="C41" s="27">
        <v>0</v>
      </c>
      <c r="D41" s="27">
        <v>0</v>
      </c>
    </row>
    <row r="42" spans="1:4" x14ac:dyDescent="0.25">
      <c r="A42" s="17" t="s">
        <v>31</v>
      </c>
      <c r="B42" s="27">
        <v>0</v>
      </c>
      <c r="C42" s="27">
        <v>0</v>
      </c>
      <c r="D42" s="27">
        <v>0</v>
      </c>
    </row>
    <row r="43" spans="1:4" x14ac:dyDescent="0.25">
      <c r="A43" s="34"/>
      <c r="B43" s="35"/>
      <c r="C43" s="35"/>
      <c r="D43" s="35"/>
    </row>
    <row r="44" spans="1:4" x14ac:dyDescent="0.25">
      <c r="A44" s="15" t="s">
        <v>32</v>
      </c>
      <c r="B44" s="33">
        <f>B37-B40</f>
        <v>0</v>
      </c>
      <c r="C44" s="33">
        <f>C37-C40</f>
        <v>0</v>
      </c>
      <c r="D44" s="33">
        <f>D37-D40</f>
        <v>0</v>
      </c>
    </row>
    <row r="45" spans="1:4" x14ac:dyDescent="0.25">
      <c r="A45" s="38"/>
      <c r="B45" s="37"/>
      <c r="C45" s="37"/>
      <c r="D45" s="37"/>
    </row>
    <row r="47" spans="1:4" ht="30" x14ac:dyDescent="0.25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25">
      <c r="A48" s="39" t="s">
        <v>33</v>
      </c>
      <c r="B48" s="40">
        <f>B9</f>
        <v>1171231213.3</v>
      </c>
      <c r="C48" s="40">
        <f>C9</f>
        <v>348879040.49000001</v>
      </c>
      <c r="D48" s="40">
        <f>D9</f>
        <v>308571102.69999999</v>
      </c>
    </row>
    <row r="49" spans="1:4" x14ac:dyDescent="0.25">
      <c r="A49" s="41" t="s">
        <v>34</v>
      </c>
      <c r="B49" s="33">
        <f>B50-B51</f>
        <v>0</v>
      </c>
      <c r="C49" s="33">
        <f>C50-C51</f>
        <v>0</v>
      </c>
      <c r="D49" s="33">
        <f>D50-D51</f>
        <v>0</v>
      </c>
    </row>
    <row r="50" spans="1:4" x14ac:dyDescent="0.25">
      <c r="A50" s="42" t="s">
        <v>27</v>
      </c>
      <c r="B50" s="27">
        <v>0</v>
      </c>
      <c r="C50" s="27">
        <v>0</v>
      </c>
      <c r="D50" s="27">
        <v>0</v>
      </c>
    </row>
    <row r="51" spans="1:4" x14ac:dyDescent="0.25">
      <c r="A51" s="42" t="s">
        <v>30</v>
      </c>
      <c r="B51" s="27">
        <v>0</v>
      </c>
      <c r="C51" s="27">
        <v>0</v>
      </c>
      <c r="D51" s="27">
        <v>0</v>
      </c>
    </row>
    <row r="52" spans="1:4" x14ac:dyDescent="0.25">
      <c r="A52" s="34"/>
      <c r="B52" s="35"/>
      <c r="C52" s="35"/>
      <c r="D52" s="35"/>
    </row>
    <row r="53" spans="1:4" x14ac:dyDescent="0.25">
      <c r="A53" s="17" t="s">
        <v>12</v>
      </c>
      <c r="B53" s="27">
        <f>B14</f>
        <v>1171231213.3</v>
      </c>
      <c r="C53" s="27">
        <f>C14</f>
        <v>242899194.94</v>
      </c>
      <c r="D53" s="27">
        <f>D14</f>
        <v>238825071.36000001</v>
      </c>
    </row>
    <row r="54" spans="1:4" x14ac:dyDescent="0.25">
      <c r="A54" s="34"/>
      <c r="B54" s="35"/>
      <c r="C54" s="35"/>
      <c r="D54" s="35"/>
    </row>
    <row r="55" spans="1:4" x14ac:dyDescent="0.25">
      <c r="A55" s="17" t="s">
        <v>15</v>
      </c>
      <c r="B55" s="43">
        <v>0</v>
      </c>
      <c r="C55" s="27">
        <f>C18</f>
        <v>26239919.789999999</v>
      </c>
      <c r="D55" s="27">
        <f>D18</f>
        <v>22216196.960000001</v>
      </c>
    </row>
    <row r="56" spans="1:4" x14ac:dyDescent="0.25">
      <c r="A56" s="34"/>
      <c r="B56" s="35"/>
      <c r="C56" s="35"/>
      <c r="D56" s="35"/>
    </row>
    <row r="57" spans="1:4" x14ac:dyDescent="0.25">
      <c r="A57" s="29" t="s">
        <v>35</v>
      </c>
      <c r="B57" s="33">
        <f>B48+B49-B53+B55</f>
        <v>0</v>
      </c>
      <c r="C57" s="33">
        <f>C48+C49-C53+C55</f>
        <v>132219765.34</v>
      </c>
      <c r="D57" s="33">
        <f>D48+D49-D53+D55</f>
        <v>91962228.299999982</v>
      </c>
    </row>
    <row r="58" spans="1:4" x14ac:dyDescent="0.25">
      <c r="A58" s="44"/>
      <c r="B58" s="45"/>
      <c r="C58" s="45"/>
      <c r="D58" s="45"/>
    </row>
    <row r="59" spans="1:4" x14ac:dyDescent="0.25">
      <c r="A59" s="29" t="s">
        <v>36</v>
      </c>
      <c r="B59" s="33">
        <f>B57-B49</f>
        <v>0</v>
      </c>
      <c r="C59" s="33">
        <f>C57-C49</f>
        <v>132219765.34</v>
      </c>
      <c r="D59" s="33">
        <f>D57-D49</f>
        <v>91962228.299999982</v>
      </c>
    </row>
    <row r="60" spans="1:4" x14ac:dyDescent="0.25">
      <c r="A60" s="36"/>
      <c r="B60" s="37"/>
      <c r="C60" s="37"/>
      <c r="D60" s="37"/>
    </row>
    <row r="62" spans="1:4" ht="30" x14ac:dyDescent="0.25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2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</row>
    <row r="64" spans="1:4" ht="30" x14ac:dyDescent="0.25">
      <c r="A64" s="41" t="s">
        <v>37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2" t="s">
        <v>28</v>
      </c>
      <c r="B65" s="47">
        <v>0</v>
      </c>
      <c r="C65" s="47">
        <v>0</v>
      </c>
      <c r="D65" s="47">
        <v>0</v>
      </c>
    </row>
    <row r="66" spans="1:4" x14ac:dyDescent="0.25">
      <c r="A66" s="42" t="s">
        <v>31</v>
      </c>
      <c r="B66" s="47">
        <v>0</v>
      </c>
      <c r="C66" s="47">
        <v>0</v>
      </c>
      <c r="D66" s="47">
        <v>0</v>
      </c>
    </row>
    <row r="67" spans="1:4" x14ac:dyDescent="0.25">
      <c r="A67" s="34"/>
      <c r="B67" s="21"/>
      <c r="C67" s="21"/>
      <c r="D67" s="21"/>
    </row>
    <row r="68" spans="1:4" x14ac:dyDescent="0.25">
      <c r="A68" s="17" t="s">
        <v>38</v>
      </c>
      <c r="B68" s="47">
        <f>B15</f>
        <v>0</v>
      </c>
      <c r="C68" s="47">
        <v>6532330.8099999996</v>
      </c>
      <c r="D68" s="47">
        <v>6532330.8099999996</v>
      </c>
    </row>
    <row r="69" spans="1:4" x14ac:dyDescent="0.25">
      <c r="A69" s="34"/>
      <c r="B69" s="21"/>
      <c r="C69" s="21"/>
      <c r="D69" s="21"/>
    </row>
    <row r="70" spans="1:4" x14ac:dyDescent="0.25">
      <c r="A70" s="17" t="s">
        <v>16</v>
      </c>
      <c r="B70" s="24">
        <v>0</v>
      </c>
      <c r="C70" s="47">
        <v>6873843.8099999996</v>
      </c>
      <c r="D70" s="47">
        <v>6532330.8099999996</v>
      </c>
    </row>
    <row r="71" spans="1:4" x14ac:dyDescent="0.25">
      <c r="A71" s="34"/>
      <c r="B71" s="21"/>
      <c r="C71" s="21"/>
      <c r="D71" s="21"/>
    </row>
    <row r="72" spans="1:4" x14ac:dyDescent="0.25">
      <c r="A72" s="29" t="s">
        <v>39</v>
      </c>
      <c r="B72" s="16">
        <f>B63+B64-B68+B70</f>
        <v>0</v>
      </c>
      <c r="C72" s="16">
        <f>C63+C64-C68+C70</f>
        <v>341513</v>
      </c>
      <c r="D72" s="16">
        <f>D63+D64-D68+D70</f>
        <v>0</v>
      </c>
    </row>
    <row r="73" spans="1:4" x14ac:dyDescent="0.25">
      <c r="A73" s="34"/>
      <c r="B73" s="21"/>
      <c r="C73" s="21"/>
      <c r="D73" s="21"/>
    </row>
    <row r="74" spans="1:4" x14ac:dyDescent="0.25">
      <c r="A74" s="29" t="s">
        <v>40</v>
      </c>
      <c r="B74" s="16">
        <f>B72-B64</f>
        <v>0</v>
      </c>
      <c r="C74" s="16">
        <f>C72-C64</f>
        <v>341513</v>
      </c>
      <c r="D74" s="16">
        <f>D72-D64</f>
        <v>0</v>
      </c>
    </row>
    <row r="75" spans="1:4" x14ac:dyDescent="0.25">
      <c r="A75" s="36"/>
      <c r="B75" s="31"/>
      <c r="C75" s="31"/>
      <c r="D75" s="31"/>
    </row>
    <row r="77" spans="1:4" x14ac:dyDescent="0.25">
      <c r="A77" s="48" t="s">
        <v>41</v>
      </c>
      <c r="B77" s="49"/>
      <c r="C77" s="50"/>
      <c r="D77" s="50"/>
    </row>
  </sheetData>
  <mergeCells count="1">
    <mergeCell ref="A1:D1"/>
  </mergeCells>
  <dataValidations count="1">
    <dataValidation type="decimal" allowBlank="1" showInputMessage="1" showErrorMessage="1" sqref="B63:D74 B37:D44 B29:D33 B48:D59 B8:D25" xr:uid="{6A65EF69-31DD-4C34-B234-74926200BFD4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2026-04-29T22:04:12Z</dcterms:created>
  <dcterms:modified xsi:type="dcterms:W3CDTF">2026-04-29T22:09:29Z</dcterms:modified>
</cp:coreProperties>
</file>