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2894A4C3-14E3-46B9-9339-5354A6623D7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C63" i="1"/>
  <c r="B63" i="1"/>
  <c r="D55" i="1"/>
  <c r="C55" i="1"/>
  <c r="D53" i="1"/>
  <c r="C53" i="1"/>
  <c r="B53" i="1"/>
  <c r="D49" i="1"/>
  <c r="C49" i="1"/>
  <c r="B49" i="1"/>
  <c r="D48" i="1"/>
  <c r="D57" i="1" s="1"/>
  <c r="D59" i="1" s="1"/>
  <c r="C48" i="1"/>
  <c r="B48" i="1"/>
  <c r="D40" i="1"/>
  <c r="D44" i="1" s="1"/>
  <c r="D11" i="1" s="1"/>
  <c r="D8" i="1" s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  <c r="B57" i="1" l="1"/>
  <c r="B59" i="1" s="1"/>
  <c r="C57" i="1"/>
  <c r="C59" i="1" s="1"/>
  <c r="C72" i="1"/>
  <c r="C74" i="1" s="1"/>
  <c r="C44" i="1"/>
  <c r="C11" i="1" s="1"/>
  <c r="C8" i="1" s="1"/>
  <c r="C21" i="1" s="1"/>
  <c r="C23" i="1" s="1"/>
  <c r="C25" i="1" s="1"/>
  <c r="C33" i="1" s="1"/>
  <c r="D21" i="1"/>
  <c r="D23" i="1" s="1"/>
  <c r="D25" i="1" s="1"/>
  <c r="D33" i="1" s="1"/>
  <c r="B72" i="1"/>
  <c r="B74" i="1" s="1"/>
  <c r="D72" i="1"/>
  <c r="D74" i="1" s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<sst xmlns="http://schemas.openxmlformats.org/spreadsheetml/2006/main" count="64" uniqueCount="44">
  <si>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</si>
  <si>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</si>
  <si>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</si>
  <si>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</si>
  <si>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</si>
  <si>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</si>
  <si>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</si>
  <si>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</si>
  <si>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</si>
  <si>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</si>
  <si>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</si>
  <si>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</si>
  <si>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</si>
  <si>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</si>
  <si>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</si>
  <si>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</si>
  <si>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</si>
  <si>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</si>
  <si>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</si>
  <si>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</si>
  <si>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</si>
  <si>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</si>
  <si>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</si>
  <si>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</si>
  <si>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</si>
  <si>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</si>
  <si>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</si>
  <si>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</si>
  <si>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</si>
  <si>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</si>
  <si>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</si>
  <si>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</si>
  <si>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</si>
  <si>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</si>
  <si>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</si>
  <si>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</si>
  <si>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</si>
  <si>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</si>
  <si>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</si>
  <si>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</si>
  <si>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</si>
  <si>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V. Balance Presupuestario de Recursos Disponibles (V = A1 + A3.1 – B 1 + C1)</t>
  </si>
  <si>
    <t>VII. Balance Presupuestario de Recursos Etiquetados (VII = A2 + A3.2 – B2 + C2)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</si>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</sst>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0">
    <xf numFmtId="0" fontId="0" fillId="0" borderId="0"/>
    <xf numFmtId="0" fontId="6" fillId="0" borderId="0"/>
    <xf numFmtId="167" fontId="7" fillId="0" borderId="0"/>
    <xf numFmtId="166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Protection="1">
      <protection locked="0"/>
    </xf>
    <xf numFmtId="0" fontId="0" fillId="0" borderId="11" xfId="0" applyBorder="1" applyAlignment="1">
      <alignment horizontal="left" vertical="center" indent="6"/>
    </xf>
    <xf numFmtId="3" fontId="5" fillId="0" borderId="11" xfId="19" applyNumberFormat="1" applyFont="1" applyFill="1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1" xfId="0" applyBorder="1" applyAlignment="1">
      <alignment horizontal="left" vertical="center" indent="3"/>
    </xf>
    <xf numFmtId="4" fontId="0" fillId="0" borderId="11" xfId="0" applyNumberFormat="1" applyBorder="1"/>
    <xf numFmtId="3" fontId="5" fillId="0" borderId="11" xfId="4" applyNumberFormat="1" applyFont="1" applyFill="1" applyBorder="1" applyProtection="1">
      <protection locked="0"/>
    </xf>
    <xf numFmtId="4" fontId="3" fillId="2" borderId="13" xfId="0" applyNumberFormat="1" applyFont="1" applyFill="1" applyBorder="1"/>
    <xf numFmtId="4" fontId="4" fillId="2" borderId="13" xfId="0" applyNumberFormat="1" applyFont="1" applyFill="1" applyBorder="1"/>
    <xf numFmtId="4" fontId="0" fillId="0" borderId="11" xfId="0" applyNumberFormat="1" applyBorder="1" applyAlignment="1" applyProtection="1">
      <alignment vertical="center"/>
      <protection locked="0"/>
    </xf>
    <xf numFmtId="4" fontId="1" fillId="0" borderId="11" xfId="0" applyNumberFormat="1" applyFont="1" applyBorder="1"/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4" fontId="1" fillId="0" borderId="11" xfId="0" applyNumberFormat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6"/>
    </xf>
    <xf numFmtId="4" fontId="0" fillId="0" borderId="10" xfId="0" applyNumberFormat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4" fontId="4" fillId="2" borderId="13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0" fillId="0" borderId="10" xfId="0" applyNumberFormat="1" applyBorder="1" applyProtection="1">
      <protection locked="0"/>
    </xf>
    <xf numFmtId="0" fontId="7" fillId="3" borderId="0" xfId="10" applyFill="1" applyAlignment="1" applyProtection="1">
      <alignment horizontal="left" vertical="top" indent="1"/>
      <protection locked="0"/>
    </xf>
    <xf numFmtId="0" fontId="10" fillId="3" borderId="0" xfId="10" applyFont="1" applyFill="1" applyAlignment="1" applyProtection="1">
      <alignment vertical="top" wrapText="1"/>
      <protection locked="0"/>
    </xf>
    <xf numFmtId="4" fontId="10" fillId="3" borderId="0" xfId="10" applyNumberFormat="1" applyFont="1" applyFill="1" applyAlignment="1" applyProtection="1">
      <alignment vertical="top"/>
      <protection locked="0"/>
    </xf>
  </cellXfs>
  <cellStyles count="20">
    <cellStyle name="=C:\WINNT\SYSTEM32\COMMAND.COM" xfId="2" xr:uid="{00000000-0005-0000-0000-000000000000}"/>
    <cellStyle name="Euro" xfId="3" xr:uid="{00000000-0005-0000-0000-000001000000}"/>
    <cellStyle name="Millares 2" xfId="4" xr:uid="{00000000-0005-0000-0000-000002000000}"/>
    <cellStyle name="Millares 2 2" xfId="5" xr:uid="{00000000-0005-0000-0000-000003000000}"/>
    <cellStyle name="Millares 2 3" xfId="6" xr:uid="{00000000-0005-0000-0000-000004000000}"/>
    <cellStyle name="Millares 3" xfId="7" xr:uid="{00000000-0005-0000-0000-000005000000}"/>
    <cellStyle name="Millares 7" xfId="19" xr:uid="{FF2F6930-7D66-4228-9D41-0E26AB00E3C8}"/>
    <cellStyle name="Moneda 2" xfId="8" xr:uid="{00000000-0005-0000-0000-000006000000}"/>
    <cellStyle name="Normal" xfId="0" builtinId="0"/>
    <cellStyle name="Normal 2" xfId="9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4 2" xfId="13" xr:uid="{00000000-0005-0000-0000-00000C000000}"/>
    <cellStyle name="Normal 5" xfId="14" xr:uid="{00000000-0005-0000-0000-00000D000000}"/>
    <cellStyle name="Normal 5 2" xfId="15" xr:uid="{00000000-0005-0000-0000-00000E000000}"/>
    <cellStyle name="Normal 6" xfId="16" xr:uid="{00000000-0005-0000-0000-00000F000000}"/>
    <cellStyle name="Normal 6 2" xfId="17" xr:uid="{00000000-0005-0000-0000-000010000000}"/>
    <cellStyle name="Normal 7" xfId="1" xr:uid="{00000000-0005-0000-0000-000036000000}"/>
    <cellStyle name="Porcentual 2" xfId="18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Normal="100" workbookViewId="0">
      <selection activeCell="A17" sqref="A17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6" t="s">
        <v>0</v>
      </c>
      <c r="B1" s="6"/>
      <c r="C1" s="6"/>
      <c r="D1" s="6"/>
      <c r="E1" s="4"/>
    </row>
    <row r="2" spans="1:5" x14ac:dyDescent="0.25">
      <c r="A2" s="7" t="str">
        <f>'[1]Formato 1'!A2</f>
        <v xml:space="preserve"> SISTEMA AVANZADO DE BACHILLERATO Y EDUCACION SUPERIOR EN EL ESTADO DE GTO.</v>
      </c>
      <c r="B2" s="8"/>
      <c r="C2" s="8"/>
      <c r="D2" s="9"/>
      <c r="E2" s="1"/>
    </row>
    <row r="3" spans="1:5" x14ac:dyDescent="0.25">
      <c r="A3" s="10" t="s">
        <v>1</v>
      </c>
      <c r="B3" s="11"/>
      <c r="C3" s="11"/>
      <c r="D3" s="12"/>
      <c r="E3" s="1"/>
    </row>
    <row r="4" spans="1:5" x14ac:dyDescent="0.25">
      <c r="A4" s="10" t="str">
        <f>'[1]Formato 3'!A4</f>
        <v>del 01 de Enero al 31 de Marzo de 2025</v>
      </c>
      <c r="B4" s="11"/>
      <c r="C4" s="11"/>
      <c r="D4" s="12"/>
      <c r="E4" s="1"/>
    </row>
    <row r="5" spans="1:5" x14ac:dyDescent="0.25">
      <c r="A5" s="13" t="s">
        <v>2</v>
      </c>
      <c r="B5" s="14"/>
      <c r="C5" s="14"/>
      <c r="D5" s="15"/>
      <c r="E5" s="1"/>
    </row>
    <row r="6" spans="1:5" x14ac:dyDescent="0.25">
      <c r="A6" s="1"/>
      <c r="B6" s="1"/>
      <c r="C6" s="1"/>
      <c r="D6" s="1"/>
      <c r="E6" s="1"/>
    </row>
    <row r="7" spans="1:5" ht="30" x14ac:dyDescent="0.25">
      <c r="A7" s="5" t="s">
        <v>3</v>
      </c>
      <c r="B7" s="2" t="s">
        <v>4</v>
      </c>
      <c r="C7" s="2" t="s">
        <v>5</v>
      </c>
      <c r="D7" s="2" t="s">
        <v>6</v>
      </c>
      <c r="E7" s="1"/>
    </row>
    <row r="8" spans="1:5" x14ac:dyDescent="0.25">
      <c r="A8" s="16" t="s">
        <v>7</v>
      </c>
      <c r="B8" s="17">
        <f>SUM(B9:B11)</f>
        <v>1157226773.74</v>
      </c>
      <c r="C8" s="17">
        <f>SUM(C9:C11)</f>
        <v>305986159</v>
      </c>
      <c r="D8" s="17">
        <f>SUM(D9:D11)</f>
        <v>305986133.48000002</v>
      </c>
      <c r="E8" s="1"/>
    </row>
    <row r="9" spans="1:5" x14ac:dyDescent="0.25">
      <c r="A9" s="18" t="s">
        <v>8</v>
      </c>
      <c r="B9" s="19">
        <v>1157226773.74</v>
      </c>
      <c r="C9" s="19">
        <v>305986159</v>
      </c>
      <c r="D9" s="19">
        <v>305986133.48000002</v>
      </c>
      <c r="E9" s="1"/>
    </row>
    <row r="10" spans="1:5" x14ac:dyDescent="0.25">
      <c r="A10" s="18" t="s">
        <v>9</v>
      </c>
      <c r="B10" s="19">
        <v>0</v>
      </c>
      <c r="C10" s="19">
        <v>0</v>
      </c>
      <c r="D10" s="19">
        <v>0</v>
      </c>
      <c r="E10" s="1"/>
    </row>
    <row r="11" spans="1:5" x14ac:dyDescent="0.25">
      <c r="A11" s="18" t="s">
        <v>10</v>
      </c>
      <c r="B11" s="20">
        <f>B44</f>
        <v>0</v>
      </c>
      <c r="C11" s="20">
        <f>C44</f>
        <v>0</v>
      </c>
      <c r="D11" s="20">
        <f>D44</f>
        <v>0</v>
      </c>
      <c r="E11" s="1"/>
    </row>
    <row r="12" spans="1:5" x14ac:dyDescent="0.25">
      <c r="A12" s="21"/>
      <c r="B12" s="22"/>
      <c r="C12" s="22"/>
      <c r="D12" s="22"/>
      <c r="E12" s="1"/>
    </row>
    <row r="13" spans="1:5" x14ac:dyDescent="0.25">
      <c r="A13" s="16" t="s">
        <v>11</v>
      </c>
      <c r="B13" s="17">
        <f>B14+B15</f>
        <v>1157226773.74</v>
      </c>
      <c r="C13" s="17">
        <f>C14+C15</f>
        <v>224035519.38</v>
      </c>
      <c r="D13" s="17">
        <f>D14+D15</f>
        <v>221021383.09999999</v>
      </c>
      <c r="E13" s="1"/>
    </row>
    <row r="14" spans="1:5" x14ac:dyDescent="0.25">
      <c r="A14" s="18" t="s">
        <v>12</v>
      </c>
      <c r="B14" s="23">
        <v>1157226773.74</v>
      </c>
      <c r="C14" s="19">
        <v>224035519.38</v>
      </c>
      <c r="D14" s="19">
        <v>221021383.09999999</v>
      </c>
      <c r="E14" s="1"/>
    </row>
    <row r="15" spans="1:5" x14ac:dyDescent="0.25">
      <c r="A15" s="18" t="s">
        <v>13</v>
      </c>
      <c r="B15" s="23">
        <v>0</v>
      </c>
      <c r="C15" s="19">
        <v>0</v>
      </c>
      <c r="D15" s="19">
        <v>0</v>
      </c>
      <c r="E15" s="1"/>
    </row>
    <row r="16" spans="1:5" x14ac:dyDescent="0.25">
      <c r="A16" s="21"/>
      <c r="B16" s="22"/>
      <c r="C16" s="22"/>
      <c r="D16" s="22"/>
      <c r="E16" s="1"/>
    </row>
    <row r="17" spans="1:4" x14ac:dyDescent="0.25">
      <c r="A17" s="16" t="s">
        <v>14</v>
      </c>
      <c r="B17" s="24">
        <v>0</v>
      </c>
      <c r="C17" s="17">
        <f>C18+C19</f>
        <v>12978951.91</v>
      </c>
      <c r="D17" s="17">
        <f>D18+D19</f>
        <v>12287624.33</v>
      </c>
    </row>
    <row r="18" spans="1:4" x14ac:dyDescent="0.25">
      <c r="A18" s="18" t="s">
        <v>15</v>
      </c>
      <c r="B18" s="25">
        <v>0</v>
      </c>
      <c r="C18" s="19">
        <v>12978951.91</v>
      </c>
      <c r="D18" s="19">
        <v>12287624.33</v>
      </c>
    </row>
    <row r="19" spans="1:4" x14ac:dyDescent="0.25">
      <c r="A19" s="18" t="s">
        <v>16</v>
      </c>
      <c r="B19" s="25">
        <v>0</v>
      </c>
      <c r="C19" s="26">
        <v>0</v>
      </c>
      <c r="D19" s="26">
        <v>0</v>
      </c>
    </row>
    <row r="20" spans="1:4" x14ac:dyDescent="0.25">
      <c r="A20" s="21"/>
      <c r="B20" s="22"/>
      <c r="C20" s="22"/>
      <c r="D20" s="22"/>
    </row>
    <row r="21" spans="1:4" x14ac:dyDescent="0.25">
      <c r="A21" s="16" t="s">
        <v>17</v>
      </c>
      <c r="B21" s="17">
        <f>B8-B13+B17</f>
        <v>0</v>
      </c>
      <c r="C21" s="17">
        <f>C8-C13+C17</f>
        <v>94929591.530000001</v>
      </c>
      <c r="D21" s="17">
        <f>D8-D13+D17</f>
        <v>97252374.710000023</v>
      </c>
    </row>
    <row r="22" spans="1:4" x14ac:dyDescent="0.25">
      <c r="A22" s="16"/>
      <c r="B22" s="22"/>
      <c r="C22" s="22"/>
      <c r="D22" s="22"/>
    </row>
    <row r="23" spans="1:4" x14ac:dyDescent="0.25">
      <c r="A23" s="16" t="s">
        <v>18</v>
      </c>
      <c r="B23" s="17">
        <f>B21-B11</f>
        <v>0</v>
      </c>
      <c r="C23" s="17">
        <f>C21-C11</f>
        <v>94929591.530000001</v>
      </c>
      <c r="D23" s="17">
        <f>D21-D11</f>
        <v>97252374.710000023</v>
      </c>
    </row>
    <row r="24" spans="1:4" x14ac:dyDescent="0.25">
      <c r="A24" s="16"/>
      <c r="B24" s="27"/>
      <c r="C24" s="27"/>
      <c r="D24" s="27"/>
    </row>
    <row r="25" spans="1:4" x14ac:dyDescent="0.25">
      <c r="A25" s="28" t="s">
        <v>19</v>
      </c>
      <c r="B25" s="17">
        <f>B23-B17</f>
        <v>0</v>
      </c>
      <c r="C25" s="17">
        <f>C23-C17</f>
        <v>81950639.620000005</v>
      </c>
      <c r="D25" s="17">
        <f>D23-D17</f>
        <v>84964750.380000025</v>
      </c>
    </row>
    <row r="26" spans="1:4" x14ac:dyDescent="0.25">
      <c r="A26" s="29"/>
      <c r="B26" s="30"/>
      <c r="C26" s="30"/>
      <c r="D26" s="30"/>
    </row>
    <row r="27" spans="1:4" x14ac:dyDescent="0.25">
      <c r="A27" s="3"/>
      <c r="B27" s="1"/>
      <c r="C27" s="1"/>
      <c r="D27" s="1"/>
    </row>
    <row r="28" spans="1:4" x14ac:dyDescent="0.25">
      <c r="A28" s="5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6" t="s">
        <v>23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 x14ac:dyDescent="0.25">
      <c r="A30" s="18" t="s">
        <v>24</v>
      </c>
      <c r="B30" s="26">
        <v>0</v>
      </c>
      <c r="C30" s="26">
        <v>0</v>
      </c>
      <c r="D30" s="26">
        <v>0</v>
      </c>
    </row>
    <row r="31" spans="1:4" x14ac:dyDescent="0.25">
      <c r="A31" s="18" t="s">
        <v>25</v>
      </c>
      <c r="B31" s="26">
        <v>0</v>
      </c>
      <c r="C31" s="26">
        <v>0</v>
      </c>
      <c r="D31" s="26">
        <v>0</v>
      </c>
    </row>
    <row r="32" spans="1:4" x14ac:dyDescent="0.25">
      <c r="A32" s="32"/>
      <c r="B32" s="33"/>
      <c r="C32" s="33"/>
      <c r="D32" s="33"/>
    </row>
    <row r="33" spans="1:4" x14ac:dyDescent="0.25">
      <c r="A33" s="16" t="s">
        <v>26</v>
      </c>
      <c r="B33" s="31">
        <f>B25+B29</f>
        <v>0</v>
      </c>
      <c r="C33" s="31">
        <f>C25+C29</f>
        <v>81950639.620000005</v>
      </c>
      <c r="D33" s="31">
        <f>D25+D29</f>
        <v>84964750.380000025</v>
      </c>
    </row>
    <row r="34" spans="1:4" x14ac:dyDescent="0.25">
      <c r="A34" s="34"/>
      <c r="B34" s="35"/>
      <c r="C34" s="35"/>
      <c r="D34" s="35"/>
    </row>
    <row r="35" spans="1:4" x14ac:dyDescent="0.25">
      <c r="A35" s="3"/>
      <c r="B35" s="1"/>
      <c r="C35" s="1"/>
      <c r="D35" s="1"/>
    </row>
    <row r="36" spans="1:4" ht="30" x14ac:dyDescent="0.25">
      <c r="A36" s="5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16" t="s">
        <v>28</v>
      </c>
      <c r="B37" s="31">
        <f>B38+B39</f>
        <v>0</v>
      </c>
      <c r="C37" s="31">
        <f>C38+C39</f>
        <v>0</v>
      </c>
      <c r="D37" s="31">
        <f>D38+D39</f>
        <v>0</v>
      </c>
    </row>
    <row r="38" spans="1:4" x14ac:dyDescent="0.25">
      <c r="A38" s="18" t="s">
        <v>29</v>
      </c>
      <c r="B38" s="26">
        <v>0</v>
      </c>
      <c r="C38" s="26">
        <v>0</v>
      </c>
      <c r="D38" s="26">
        <v>0</v>
      </c>
    </row>
    <row r="39" spans="1:4" x14ac:dyDescent="0.25">
      <c r="A39" s="18" t="s">
        <v>30</v>
      </c>
      <c r="B39" s="26">
        <v>0</v>
      </c>
      <c r="C39" s="26">
        <v>0</v>
      </c>
      <c r="D39" s="26">
        <v>0</v>
      </c>
    </row>
    <row r="40" spans="1:4" x14ac:dyDescent="0.25">
      <c r="A40" s="16" t="s">
        <v>31</v>
      </c>
      <c r="B40" s="31">
        <f>B41+B42</f>
        <v>0</v>
      </c>
      <c r="C40" s="31">
        <f>C41+C42</f>
        <v>0</v>
      </c>
      <c r="D40" s="31">
        <f>D41+D42</f>
        <v>0</v>
      </c>
    </row>
    <row r="41" spans="1:4" x14ac:dyDescent="0.25">
      <c r="A41" s="18" t="s">
        <v>32</v>
      </c>
      <c r="B41" s="26">
        <v>0</v>
      </c>
      <c r="C41" s="26">
        <v>0</v>
      </c>
      <c r="D41" s="26">
        <v>0</v>
      </c>
    </row>
    <row r="42" spans="1:4" x14ac:dyDescent="0.25">
      <c r="A42" s="18" t="s">
        <v>33</v>
      </c>
      <c r="B42" s="26">
        <v>0</v>
      </c>
      <c r="C42" s="26">
        <v>0</v>
      </c>
      <c r="D42" s="26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6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36"/>
      <c r="B45" s="35"/>
      <c r="C45" s="35"/>
      <c r="D45" s="35"/>
    </row>
    <row r="46" spans="1:4" x14ac:dyDescent="0.25">
      <c r="A46" s="1"/>
      <c r="B46" s="1"/>
      <c r="C46" s="1"/>
      <c r="D46" s="1"/>
    </row>
    <row r="47" spans="1:4" ht="30" x14ac:dyDescent="0.25">
      <c r="A47" s="5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37" t="s">
        <v>35</v>
      </c>
      <c r="B48" s="38">
        <f>B9</f>
        <v>1157226773.74</v>
      </c>
      <c r="C48" s="38">
        <f>C9</f>
        <v>305986159</v>
      </c>
      <c r="D48" s="38">
        <f>D9</f>
        <v>305986133.48000002</v>
      </c>
    </row>
    <row r="49" spans="1:4" x14ac:dyDescent="0.25">
      <c r="A49" s="39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40" t="s">
        <v>29</v>
      </c>
      <c r="B50" s="26">
        <v>0</v>
      </c>
      <c r="C50" s="26">
        <v>0</v>
      </c>
      <c r="D50" s="26">
        <v>0</v>
      </c>
    </row>
    <row r="51" spans="1:4" x14ac:dyDescent="0.25">
      <c r="A51" s="40" t="s">
        <v>32</v>
      </c>
      <c r="B51" s="26">
        <v>0</v>
      </c>
      <c r="C51" s="26">
        <v>0</v>
      </c>
      <c r="D51" s="26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8" t="s">
        <v>12</v>
      </c>
      <c r="B53" s="26">
        <f>B14</f>
        <v>1157226773.74</v>
      </c>
      <c r="C53" s="26">
        <f>C14</f>
        <v>224035519.38</v>
      </c>
      <c r="D53" s="26">
        <f>D14</f>
        <v>221021383.09999999</v>
      </c>
    </row>
    <row r="54" spans="1:4" x14ac:dyDescent="0.25">
      <c r="A54" s="32"/>
      <c r="B54" s="33"/>
      <c r="C54" s="33"/>
      <c r="D54" s="33"/>
    </row>
    <row r="55" spans="1:4" x14ac:dyDescent="0.25">
      <c r="A55" s="18" t="s">
        <v>15</v>
      </c>
      <c r="B55" s="41">
        <v>0</v>
      </c>
      <c r="C55" s="26">
        <f>C18</f>
        <v>12978951.91</v>
      </c>
      <c r="D55" s="26">
        <f>D18</f>
        <v>12287624.33</v>
      </c>
    </row>
    <row r="56" spans="1:4" x14ac:dyDescent="0.25">
      <c r="A56" s="32"/>
      <c r="B56" s="33"/>
      <c r="C56" s="33"/>
      <c r="D56" s="33"/>
    </row>
    <row r="57" spans="1:4" x14ac:dyDescent="0.25">
      <c r="A57" s="28" t="s">
        <v>41</v>
      </c>
      <c r="B57" s="31">
        <f>B48+B49-B53+B55</f>
        <v>0</v>
      </c>
      <c r="C57" s="31">
        <f>C48+C49-C53+C55</f>
        <v>94929591.530000001</v>
      </c>
      <c r="D57" s="31">
        <f>D48+D49-D53+D55</f>
        <v>97252374.710000023</v>
      </c>
    </row>
    <row r="58" spans="1:4" x14ac:dyDescent="0.25">
      <c r="A58" s="42"/>
      <c r="B58" s="43"/>
      <c r="C58" s="43"/>
      <c r="D58" s="43"/>
    </row>
    <row r="59" spans="1:4" x14ac:dyDescent="0.25">
      <c r="A59" s="28" t="s">
        <v>37</v>
      </c>
      <c r="B59" s="31">
        <f>B57-B49</f>
        <v>0</v>
      </c>
      <c r="C59" s="31">
        <f>C57-C49</f>
        <v>94929591.530000001</v>
      </c>
      <c r="D59" s="31">
        <f>D57-D49</f>
        <v>97252374.710000023</v>
      </c>
    </row>
    <row r="60" spans="1:4" x14ac:dyDescent="0.25">
      <c r="A60" s="34"/>
      <c r="B60" s="35"/>
      <c r="C60" s="35"/>
      <c r="D60" s="35"/>
    </row>
    <row r="61" spans="1:4" x14ac:dyDescent="0.25">
      <c r="A61" s="1"/>
      <c r="B61" s="1"/>
      <c r="C61" s="1"/>
      <c r="D61" s="1"/>
    </row>
    <row r="62" spans="1:4" ht="30" x14ac:dyDescent="0.25">
      <c r="A62" s="5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37" t="s">
        <v>9</v>
      </c>
      <c r="B63" s="44">
        <f>B10</f>
        <v>0</v>
      </c>
      <c r="C63" s="44">
        <f>C10</f>
        <v>0</v>
      </c>
      <c r="D63" s="44">
        <f>D10</f>
        <v>0</v>
      </c>
    </row>
    <row r="64" spans="1:4" ht="30" x14ac:dyDescent="0.25">
      <c r="A64" s="39" t="s">
        <v>38</v>
      </c>
      <c r="B64" s="17">
        <f>B65-B66</f>
        <v>0</v>
      </c>
      <c r="C64" s="17">
        <f>C65-C66</f>
        <v>0</v>
      </c>
      <c r="D64" s="17">
        <f>D65-D66</f>
        <v>0</v>
      </c>
    </row>
    <row r="65" spans="1:4" x14ac:dyDescent="0.25">
      <c r="A65" s="40" t="s">
        <v>30</v>
      </c>
      <c r="B65" s="20">
        <v>0</v>
      </c>
      <c r="C65" s="20">
        <v>0</v>
      </c>
      <c r="D65" s="20">
        <v>0</v>
      </c>
    </row>
    <row r="66" spans="1:4" x14ac:dyDescent="0.25">
      <c r="A66" s="40" t="s">
        <v>33</v>
      </c>
      <c r="B66" s="20">
        <v>0</v>
      </c>
      <c r="C66" s="20">
        <v>0</v>
      </c>
      <c r="D66" s="20">
        <v>0</v>
      </c>
    </row>
    <row r="67" spans="1:4" x14ac:dyDescent="0.25">
      <c r="A67" s="32"/>
      <c r="B67" s="22"/>
      <c r="C67" s="22"/>
      <c r="D67" s="22"/>
    </row>
    <row r="68" spans="1:4" x14ac:dyDescent="0.25">
      <c r="A68" s="18" t="s">
        <v>39</v>
      </c>
      <c r="B68" s="20">
        <f>B15</f>
        <v>0</v>
      </c>
      <c r="C68" s="20">
        <f>C15</f>
        <v>0</v>
      </c>
      <c r="D68" s="20">
        <f>D15</f>
        <v>0</v>
      </c>
    </row>
    <row r="69" spans="1:4" x14ac:dyDescent="0.25">
      <c r="A69" s="32"/>
      <c r="B69" s="22"/>
      <c r="C69" s="22"/>
      <c r="D69" s="22"/>
    </row>
    <row r="70" spans="1:4" x14ac:dyDescent="0.25">
      <c r="A70" s="18" t="s">
        <v>16</v>
      </c>
      <c r="B70" s="25">
        <v>0</v>
      </c>
      <c r="C70" s="20">
        <f>C19</f>
        <v>0</v>
      </c>
      <c r="D70" s="20">
        <f>D19</f>
        <v>0</v>
      </c>
    </row>
    <row r="71" spans="1:4" x14ac:dyDescent="0.25">
      <c r="A71" s="32"/>
      <c r="B71" s="22"/>
      <c r="C71" s="22"/>
      <c r="D71" s="22"/>
    </row>
    <row r="72" spans="1:4" x14ac:dyDescent="0.25">
      <c r="A72" s="28" t="s">
        <v>42</v>
      </c>
      <c r="B72" s="17">
        <f>B63+B64-B68+B70</f>
        <v>0</v>
      </c>
      <c r="C72" s="17">
        <f>C63+C64-C68+C70</f>
        <v>0</v>
      </c>
      <c r="D72" s="17">
        <f>D63+D64-D68+D70</f>
        <v>0</v>
      </c>
    </row>
    <row r="73" spans="1:4" x14ac:dyDescent="0.25">
      <c r="A73" s="32"/>
      <c r="B73" s="22"/>
      <c r="C73" s="22"/>
      <c r="D73" s="22"/>
    </row>
    <row r="74" spans="1:4" x14ac:dyDescent="0.25">
      <c r="A74" s="28" t="s">
        <v>40</v>
      </c>
      <c r="B74" s="17">
        <f>B72-B64</f>
        <v>0</v>
      </c>
      <c r="C74" s="17">
        <f>C72-C64</f>
        <v>0</v>
      </c>
      <c r="D74" s="17">
        <f>D72-D64</f>
        <v>0</v>
      </c>
    </row>
    <row r="75" spans="1:4" x14ac:dyDescent="0.25">
      <c r="A75" s="34"/>
      <c r="B75" s="30"/>
      <c r="C75" s="30"/>
      <c r="D75" s="30"/>
    </row>
    <row r="76" spans="1:4" x14ac:dyDescent="0.25">
      <c r="A76" s="1"/>
      <c r="B76" s="1"/>
      <c r="C76" s="1"/>
      <c r="D76" s="1"/>
    </row>
    <row r="77" spans="1:4" x14ac:dyDescent="0.25">
      <c r="A77" s="45" t="s">
        <v>43</v>
      </c>
      <c r="B77" s="46"/>
      <c r="C77" s="47"/>
      <c r="D77" s="47"/>
    </row>
  </sheetData>
  <mergeCells count="1">
    <mergeCell ref="A1:D1"/>
  </mergeCells>
  <dataValidations count="1">
    <dataValidation type="decimal" allowBlank="1" showInputMessage="1" showErrorMessage="1" sqref="B63:D74 B37:D44 B29:D33 B48:D59 B8:D25" xr:uid="{7F394E2F-DEC7-4FA2-B25C-6BB7E6BCFED2}">
      <formula1>-1.79769313486231E+100</formula1>
      <formula2>1.79769313486231E+100</formula2>
    </dataValidation>
  </dataValidation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dcterms:created xsi:type="dcterms:W3CDTF">2018-11-21T17:29:53Z</dcterms:created>
  <dcterms:modified xsi:type="dcterms:W3CDTF">2025-04-29T23:35:09Z</dcterms:modified>
</cp:coreProperties>
</file>