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79E8B0BE-1556-4002-8A65-BC84B906AD19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55" i="1"/>
  <c r="C55" i="1"/>
  <c r="D17" i="1" l="1"/>
  <c r="D14" i="1" s="1"/>
  <c r="D53" i="1" s="1"/>
  <c r="C17" i="1"/>
  <c r="C14" i="1" s="1"/>
  <c r="C53" i="1" s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C57" i="1" s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9" i="1" l="1"/>
  <c r="D57" i="1"/>
  <c r="D59" i="1" s="1"/>
  <c r="C44" i="1"/>
  <c r="C11" i="1" s="1"/>
  <c r="C8" i="1" s="1"/>
  <c r="C21" i="1" s="1"/>
  <c r="D44" i="1"/>
  <c r="D11" i="1" s="1"/>
  <c r="D8" i="1" s="1"/>
  <c r="B57" i="1"/>
  <c r="B59" i="1" s="1"/>
  <c r="B44" i="1"/>
  <c r="B11" i="1" s="1"/>
  <c r="B8" i="1" s="1"/>
  <c r="B21" i="1" s="1"/>
  <c r="B23" i="1" s="1"/>
  <c r="B25" i="1" s="1"/>
  <c r="B33" i="1" s="1"/>
  <c r="D21" i="1" l="1"/>
  <c r="D23" i="1" s="1"/>
  <c r="D25" i="1" s="1"/>
  <c r="D33" i="1" s="1"/>
  <c r="C23" i="1"/>
  <c r="C25" i="1" l="1"/>
  <c r="C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<sst xmlns="http://schemas.openxmlformats.org/spreadsheetml/2006/main" count="66" uniqueCount="46">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</sst>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165" fontId="7" fillId="0" borderId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0">
    <cellStyle name="=C:\WINNT\SYSTEM32\COMMAND.COM" xfId="3" xr:uid="{00000000-0005-0000-0000-000000000000}"/>
    <cellStyle name="Euro" xfId="4" xr:uid="{00000000-0005-0000-0000-000001000000}"/>
    <cellStyle name="Millares" xfId="1" builtinId="3"/>
    <cellStyle name="Millares 2" xfId="5" xr:uid="{00000000-0005-0000-0000-000002000000}"/>
    <cellStyle name="Millares 2 2" xfId="6" xr:uid="{00000000-0005-0000-0000-000003000000}"/>
    <cellStyle name="Millares 2 3" xfId="7" xr:uid="{00000000-0005-0000-0000-000004000000}"/>
    <cellStyle name="Millares 3" xfId="8" xr:uid="{00000000-0005-0000-0000-000005000000}"/>
    <cellStyle name="Moneda 2" xfId="9" xr:uid="{00000000-0005-0000-0000-000006000000}"/>
    <cellStyle name="Normal" xfId="0" builtinId="0"/>
    <cellStyle name="Normal 2" xfId="10" xr:uid="{00000000-0005-0000-0000-000008000000}"/>
    <cellStyle name="Normal 2 2" xfId="11" xr:uid="{00000000-0005-0000-0000-000009000000}"/>
    <cellStyle name="Normal 3" xfId="12" xr:uid="{00000000-0005-0000-0000-00000A000000}"/>
    <cellStyle name="Normal 4" xfId="13" xr:uid="{00000000-0005-0000-0000-00000B000000}"/>
    <cellStyle name="Normal 4 2" xfId="14" xr:uid="{00000000-0005-0000-0000-00000C000000}"/>
    <cellStyle name="Normal 5" xfId="15" xr:uid="{00000000-0005-0000-0000-00000D000000}"/>
    <cellStyle name="Normal 5 2" xfId="16" xr:uid="{00000000-0005-0000-0000-00000E000000}"/>
    <cellStyle name="Normal 6" xfId="17" xr:uid="{00000000-0005-0000-0000-00000F000000}"/>
    <cellStyle name="Normal 6 2" xfId="18" xr:uid="{00000000-0005-0000-0000-000010000000}"/>
    <cellStyle name="Normal 7" xfId="2" xr:uid="{00000000-0005-0000-0000-000036000000}"/>
    <cellStyle name="Porcentual 2" xfId="1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F1" sqref="F1:K10485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54" t="s">
        <v>0</v>
      </c>
      <c r="B1" s="54"/>
      <c r="C1" s="54"/>
      <c r="D1" s="54"/>
      <c r="E1" s="10"/>
    </row>
    <row r="2" spans="1:5" x14ac:dyDescent="0.25">
      <c r="A2" s="42" t="s">
        <v>43</v>
      </c>
      <c r="B2" s="43"/>
      <c r="C2" s="43"/>
      <c r="D2" s="44"/>
      <c r="E2" s="1"/>
    </row>
    <row r="3" spans="1:5" x14ac:dyDescent="0.25">
      <c r="A3" s="45" t="s">
        <v>1</v>
      </c>
      <c r="B3" s="46"/>
      <c r="C3" s="46"/>
      <c r="D3" s="47"/>
      <c r="E3" s="1"/>
    </row>
    <row r="4" spans="1:5" x14ac:dyDescent="0.25">
      <c r="A4" s="48" t="s">
        <v>44</v>
      </c>
      <c r="B4" s="49"/>
      <c r="C4" s="49"/>
      <c r="D4" s="50"/>
      <c r="E4" s="1"/>
    </row>
    <row r="5" spans="1:5" x14ac:dyDescent="0.25">
      <c r="A5" s="51" t="s">
        <v>2</v>
      </c>
      <c r="B5" s="52"/>
      <c r="C5" s="52"/>
      <c r="D5" s="53"/>
      <c r="E5" s="1"/>
    </row>
    <row r="6" spans="1:5" x14ac:dyDescent="0.25">
      <c r="A6" s="1"/>
      <c r="B6" s="1"/>
      <c r="C6" s="1"/>
      <c r="D6" s="1"/>
      <c r="E6" s="1"/>
    </row>
    <row r="7" spans="1:5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</row>
    <row r="8" spans="1:5" x14ac:dyDescent="0.25">
      <c r="A8" s="5" t="s">
        <v>7</v>
      </c>
      <c r="B8" s="25">
        <f>SUM(B9:B11)</f>
        <v>1118179185.96</v>
      </c>
      <c r="C8" s="25">
        <f>SUM(C9:C11)</f>
        <v>297425250.22000003</v>
      </c>
      <c r="D8" s="25">
        <f>SUM(D9:D11)</f>
        <v>297216436.64999998</v>
      </c>
      <c r="E8" s="1"/>
    </row>
    <row r="9" spans="1:5" x14ac:dyDescent="0.25">
      <c r="A9" s="3" t="s">
        <v>8</v>
      </c>
      <c r="B9" s="30">
        <v>1118179185.96</v>
      </c>
      <c r="C9" s="30">
        <v>297425250.22000003</v>
      </c>
      <c r="D9" s="30">
        <v>297216436.64999998</v>
      </c>
      <c r="E9" s="1"/>
    </row>
    <row r="10" spans="1:5" x14ac:dyDescent="0.25">
      <c r="A10" s="3" t="s">
        <v>9</v>
      </c>
      <c r="B10" s="30">
        <v>0</v>
      </c>
      <c r="C10" s="30">
        <v>0</v>
      </c>
      <c r="D10" s="30">
        <v>0</v>
      </c>
      <c r="E10" s="1"/>
    </row>
    <row r="11" spans="1:5" x14ac:dyDescent="0.25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</row>
    <row r="12" spans="1:5" x14ac:dyDescent="0.25">
      <c r="A12" s="9"/>
      <c r="B12" s="27"/>
      <c r="C12" s="27"/>
      <c r="D12" s="27"/>
      <c r="E12" s="1"/>
    </row>
    <row r="13" spans="1:5" x14ac:dyDescent="0.25">
      <c r="A13" s="5" t="s">
        <v>11</v>
      </c>
      <c r="B13" s="25">
        <f>SUM(B14:B15)</f>
        <v>1118179185.96</v>
      </c>
      <c r="C13" s="25">
        <f t="shared" ref="C13:D13" si="0">SUM(C14:C15)</f>
        <v>197372927.22</v>
      </c>
      <c r="D13" s="25">
        <f t="shared" si="0"/>
        <v>197333812.57000002</v>
      </c>
      <c r="E13" s="1"/>
    </row>
    <row r="14" spans="1:5" x14ac:dyDescent="0.25">
      <c r="A14" s="3" t="s">
        <v>12</v>
      </c>
      <c r="B14" s="30">
        <v>1118179185.96</v>
      </c>
      <c r="C14" s="30">
        <f>213796388.26-C17</f>
        <v>197372927.22</v>
      </c>
      <c r="D14" s="30">
        <f>213757273.61-D17</f>
        <v>197333812.57000002</v>
      </c>
      <c r="E14" s="1"/>
    </row>
    <row r="15" spans="1:5" x14ac:dyDescent="0.25">
      <c r="A15" s="3" t="s">
        <v>13</v>
      </c>
      <c r="B15" s="30">
        <v>0</v>
      </c>
      <c r="C15" s="30">
        <v>0</v>
      </c>
      <c r="D15" s="30">
        <v>0</v>
      </c>
      <c r="E15" s="1"/>
    </row>
    <row r="16" spans="1:5" x14ac:dyDescent="0.25">
      <c r="A16" s="9"/>
      <c r="B16" s="27"/>
      <c r="C16" s="27"/>
      <c r="D16" s="27"/>
      <c r="E16" s="1"/>
    </row>
    <row r="17" spans="1:4" x14ac:dyDescent="0.25">
      <c r="A17" s="5" t="s">
        <v>14</v>
      </c>
      <c r="B17" s="28">
        <v>0</v>
      </c>
      <c r="C17" s="25">
        <f>C18+C19</f>
        <v>16423461.039999999</v>
      </c>
      <c r="D17" s="25">
        <f>D18+D19</f>
        <v>16423461.039999999</v>
      </c>
    </row>
    <row r="18" spans="1:4" x14ac:dyDescent="0.25">
      <c r="A18" s="3" t="s">
        <v>15</v>
      </c>
      <c r="B18" s="29">
        <v>0</v>
      </c>
      <c r="C18" s="30">
        <v>16423461.039999999</v>
      </c>
      <c r="D18" s="30">
        <v>16423461.039999999</v>
      </c>
    </row>
    <row r="19" spans="1:4" x14ac:dyDescent="0.25">
      <c r="A19" s="3" t="s">
        <v>16</v>
      </c>
      <c r="B19" s="29">
        <v>0</v>
      </c>
      <c r="C19" s="30">
        <v>0</v>
      </c>
      <c r="D19" s="30">
        <v>0</v>
      </c>
    </row>
    <row r="20" spans="1:4" x14ac:dyDescent="0.25">
      <c r="A20" s="9"/>
      <c r="B20" s="27"/>
      <c r="C20" s="27"/>
      <c r="D20" s="27"/>
    </row>
    <row r="21" spans="1:4" x14ac:dyDescent="0.25">
      <c r="A21" s="5" t="s">
        <v>17</v>
      </c>
      <c r="B21" s="25">
        <f>B8-B13+B17</f>
        <v>0</v>
      </c>
      <c r="C21" s="25">
        <f>C8-C13+C17</f>
        <v>116475784.04000002</v>
      </c>
      <c r="D21" s="25">
        <f>D8-D13+D17</f>
        <v>116306085.11999995</v>
      </c>
    </row>
    <row r="22" spans="1:4" x14ac:dyDescent="0.25">
      <c r="A22" s="5"/>
      <c r="B22" s="27"/>
      <c r="C22" s="27"/>
      <c r="D22" s="27"/>
    </row>
    <row r="23" spans="1:4" x14ac:dyDescent="0.25">
      <c r="A23" s="5" t="s">
        <v>18</v>
      </c>
      <c r="B23" s="25">
        <f>B21-B11</f>
        <v>0</v>
      </c>
      <c r="C23" s="25">
        <f>C21-C11</f>
        <v>116475784.04000002</v>
      </c>
      <c r="D23" s="25">
        <f>D21-D11</f>
        <v>116306085.11999995</v>
      </c>
    </row>
    <row r="24" spans="1:4" x14ac:dyDescent="0.25">
      <c r="A24" s="5"/>
      <c r="B24" s="31"/>
      <c r="C24" s="31"/>
      <c r="D24" s="31"/>
    </row>
    <row r="25" spans="1:4" x14ac:dyDescent="0.25">
      <c r="A25" s="12" t="s">
        <v>19</v>
      </c>
      <c r="B25" s="25">
        <f>B23-B17</f>
        <v>0</v>
      </c>
      <c r="C25" s="25">
        <f>C23-C17</f>
        <v>100052323.00000003</v>
      </c>
      <c r="D25" s="25">
        <f>D23-D17</f>
        <v>99882624.079999954</v>
      </c>
    </row>
    <row r="26" spans="1:4" x14ac:dyDescent="0.25">
      <c r="A26" s="13"/>
      <c r="B26" s="20"/>
      <c r="C26" s="20"/>
      <c r="D26" s="20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4" x14ac:dyDescent="0.25">
      <c r="A30" s="3" t="s">
        <v>24</v>
      </c>
      <c r="B30" s="33">
        <v>0</v>
      </c>
      <c r="C30" s="33">
        <v>0</v>
      </c>
      <c r="D30" s="33">
        <v>0</v>
      </c>
    </row>
    <row r="31" spans="1:4" x14ac:dyDescent="0.25">
      <c r="A31" s="3" t="s">
        <v>25</v>
      </c>
      <c r="B31" s="33">
        <v>0</v>
      </c>
      <c r="C31" s="33">
        <v>0</v>
      </c>
      <c r="D31" s="33">
        <v>0</v>
      </c>
    </row>
    <row r="32" spans="1:4" x14ac:dyDescent="0.25">
      <c r="A32" s="4"/>
      <c r="B32" s="34"/>
      <c r="C32" s="34"/>
      <c r="D32" s="34"/>
    </row>
    <row r="33" spans="1:4" x14ac:dyDescent="0.25">
      <c r="A33" s="5" t="s">
        <v>26</v>
      </c>
      <c r="B33" s="32">
        <f>B25+B29</f>
        <v>0</v>
      </c>
      <c r="C33" s="32">
        <f>C25+C29</f>
        <v>100052323.00000003</v>
      </c>
      <c r="D33" s="32">
        <f>D25+D29</f>
        <v>99882624.079999954</v>
      </c>
    </row>
    <row r="34" spans="1:4" x14ac:dyDescent="0.25">
      <c r="A34" s="6"/>
      <c r="B34" s="22"/>
      <c r="C34" s="22"/>
      <c r="D34" s="22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5">
      <c r="A38" s="3" t="s">
        <v>29</v>
      </c>
      <c r="B38" s="33">
        <v>0</v>
      </c>
      <c r="C38" s="33">
        <v>0</v>
      </c>
      <c r="D38" s="33">
        <v>0</v>
      </c>
    </row>
    <row r="39" spans="1:4" x14ac:dyDescent="0.25">
      <c r="A39" s="3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5">
      <c r="A41" s="3" t="s">
        <v>32</v>
      </c>
      <c r="B41" s="33">
        <v>0</v>
      </c>
      <c r="C41" s="33">
        <v>0</v>
      </c>
      <c r="D41" s="33">
        <v>0</v>
      </c>
    </row>
    <row r="42" spans="1:4" x14ac:dyDescent="0.25">
      <c r="A42" s="3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4"/>
      <c r="B43" s="34"/>
      <c r="C43" s="34"/>
      <c r="D43" s="34"/>
    </row>
    <row r="44" spans="1:4" x14ac:dyDescent="0.25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17"/>
      <c r="B45" s="23"/>
      <c r="C45" s="23"/>
      <c r="D45" s="23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1118179185.96</v>
      </c>
      <c r="C48" s="38">
        <v>297425250.22000003</v>
      </c>
      <c r="D48" s="38">
        <v>297216436.64999998</v>
      </c>
    </row>
    <row r="49" spans="1:4" x14ac:dyDescent="0.25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16" t="s">
        <v>29</v>
      </c>
      <c r="B50" s="33">
        <v>0</v>
      </c>
      <c r="C50" s="33">
        <v>0</v>
      </c>
      <c r="D50" s="33">
        <v>0</v>
      </c>
    </row>
    <row r="51" spans="1:4" x14ac:dyDescent="0.25">
      <c r="A51" s="16" t="s">
        <v>32</v>
      </c>
      <c r="B51" s="33">
        <v>0</v>
      </c>
      <c r="C51" s="33">
        <v>0</v>
      </c>
      <c r="D51" s="33">
        <v>0</v>
      </c>
    </row>
    <row r="52" spans="1:4" x14ac:dyDescent="0.25">
      <c r="A52" s="4"/>
      <c r="B52" s="34"/>
      <c r="C52" s="34"/>
      <c r="D52" s="34"/>
    </row>
    <row r="53" spans="1:4" x14ac:dyDescent="0.25">
      <c r="A53" s="3" t="s">
        <v>12</v>
      </c>
      <c r="B53" s="40">
        <v>1118179185.96</v>
      </c>
      <c r="C53" s="40">
        <f>+C14</f>
        <v>197372927.22</v>
      </c>
      <c r="D53" s="40">
        <f>+D14</f>
        <v>197333812.57000002</v>
      </c>
    </row>
    <row r="54" spans="1:4" x14ac:dyDescent="0.25">
      <c r="A54" s="4"/>
      <c r="B54" s="34"/>
      <c r="C54" s="34"/>
      <c r="D54" s="34"/>
    </row>
    <row r="55" spans="1:4" x14ac:dyDescent="0.25">
      <c r="A55" s="3" t="s">
        <v>15</v>
      </c>
      <c r="B55" s="35"/>
      <c r="C55" s="40">
        <f>+C18</f>
        <v>16423461.039999999</v>
      </c>
      <c r="D55" s="40">
        <f>+D18</f>
        <v>16423461.039999999</v>
      </c>
    </row>
    <row r="56" spans="1:4" x14ac:dyDescent="0.25">
      <c r="A56" s="4"/>
      <c r="B56" s="34"/>
      <c r="C56" s="34"/>
      <c r="D56" s="34"/>
    </row>
    <row r="57" spans="1:4" ht="30" x14ac:dyDescent="0.25">
      <c r="A57" s="12" t="s">
        <v>37</v>
      </c>
      <c r="B57" s="32">
        <f>B48+B49-B53+B55</f>
        <v>0</v>
      </c>
      <c r="C57" s="32">
        <f>C48+C49-C53+C55</f>
        <v>116475784.04000002</v>
      </c>
      <c r="D57" s="32">
        <f>D48+D49-D53+D55</f>
        <v>116306085.11999995</v>
      </c>
    </row>
    <row r="58" spans="1:4" x14ac:dyDescent="0.25">
      <c r="A58" s="7"/>
      <c r="B58" s="36"/>
      <c r="C58" s="36"/>
      <c r="D58" s="36"/>
    </row>
    <row r="59" spans="1:4" x14ac:dyDescent="0.25">
      <c r="A59" s="12" t="s">
        <v>38</v>
      </c>
      <c r="B59" s="32">
        <f>B57-B49</f>
        <v>0</v>
      </c>
      <c r="C59" s="32">
        <f>C57-C49</f>
        <v>116475784.04000002</v>
      </c>
      <c r="D59" s="32">
        <f>D57-D49</f>
        <v>116306085.11999995</v>
      </c>
    </row>
    <row r="60" spans="1:4" x14ac:dyDescent="0.25">
      <c r="A60" s="6"/>
      <c r="B60" s="23"/>
      <c r="C60" s="23"/>
      <c r="D60" s="23"/>
    </row>
    <row r="61" spans="1:4" x14ac:dyDescent="0.25">
      <c r="A61" s="1"/>
      <c r="B61" s="24"/>
      <c r="C61" s="24"/>
      <c r="D61" s="24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0</v>
      </c>
      <c r="D63" s="39">
        <v>0</v>
      </c>
    </row>
    <row r="64" spans="1:4" ht="30" x14ac:dyDescent="0.25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25">
      <c r="A65" s="16" t="s">
        <v>30</v>
      </c>
      <c r="B65" s="26">
        <v>0</v>
      </c>
      <c r="C65" s="26">
        <v>0</v>
      </c>
      <c r="D65" s="26">
        <v>0</v>
      </c>
    </row>
    <row r="66" spans="1:4" x14ac:dyDescent="0.25">
      <c r="A66" s="16" t="s">
        <v>33</v>
      </c>
      <c r="B66" s="26">
        <v>0</v>
      </c>
      <c r="C66" s="26">
        <v>0</v>
      </c>
      <c r="D66" s="26">
        <v>0</v>
      </c>
    </row>
    <row r="67" spans="1:4" x14ac:dyDescent="0.25">
      <c r="A67" s="4"/>
      <c r="B67" s="27"/>
      <c r="C67" s="27"/>
      <c r="D67" s="27"/>
    </row>
    <row r="68" spans="1:4" x14ac:dyDescent="0.25">
      <c r="A68" s="3" t="s">
        <v>40</v>
      </c>
      <c r="B68" s="30">
        <v>0</v>
      </c>
      <c r="C68" s="30">
        <v>0</v>
      </c>
      <c r="D68" s="30">
        <v>0</v>
      </c>
    </row>
    <row r="69" spans="1:4" x14ac:dyDescent="0.25">
      <c r="A69" s="4"/>
      <c r="B69" s="27"/>
      <c r="C69" s="27"/>
      <c r="D69" s="27"/>
    </row>
    <row r="70" spans="1:4" x14ac:dyDescent="0.25">
      <c r="A70" s="3" t="s">
        <v>16</v>
      </c>
      <c r="B70" s="37">
        <v>0</v>
      </c>
      <c r="C70" s="30">
        <f>+C19</f>
        <v>0</v>
      </c>
      <c r="D70" s="30">
        <v>0</v>
      </c>
    </row>
    <row r="71" spans="1:4" x14ac:dyDescent="0.25">
      <c r="A71" s="4"/>
      <c r="B71" s="27"/>
      <c r="C71" s="27"/>
      <c r="D71" s="27"/>
    </row>
    <row r="72" spans="1:4" ht="30" x14ac:dyDescent="0.25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25">
      <c r="A73" s="4"/>
      <c r="B73" s="27"/>
      <c r="C73" s="27"/>
      <c r="D73" s="27"/>
    </row>
    <row r="74" spans="1:4" x14ac:dyDescent="0.25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25">
      <c r="A75" s="6"/>
      <c r="B75" s="21"/>
      <c r="C75" s="21"/>
      <c r="D75" s="21"/>
    </row>
    <row r="76" spans="1:4" x14ac:dyDescent="0.25">
      <c r="A76" s="41" t="s">
        <v>45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dcterms:created xsi:type="dcterms:W3CDTF">2018-11-21T17:29:53Z</dcterms:created>
  <dcterms:modified xsi:type="dcterms:W3CDTF">2024-04-25T18:25:04Z</dcterms:modified>
</cp:coreProperties>
</file>