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/>
  </bookViews>
  <sheets>
    <sheet name="0325" sheetId="1" r:id="rId1"/>
  </sheets>
  <definedNames>
    <definedName name="_xlnm.Print_Area" localSheetId="0">'0325'!$A$1:$E$41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<sst xmlns="http://schemas.openxmlformats.org/spreadsheetml/2006/main" count="45" uniqueCount="37">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</sst>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1005049816.66</v>
      </c>
      <c r="D3" s="3">
        <f t="shared" ref="D3:E3" si="0">SUM(D4:D13)</f>
        <v>252502806.93000001</v>
      </c>
      <c r="E3" s="4">
        <f t="shared" si="0"/>
        <v>252502806.93000001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127568276</v>
      </c>
      <c r="D10" s="6">
        <v>53862263.140000001</v>
      </c>
      <c r="E10" s="7">
        <v>53862263.140000001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877481540.65999997</v>
      </c>
      <c r="D12" s="6">
        <v>198640543.78999999</v>
      </c>
      <c r="E12" s="7">
        <v>198640543.78999999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1005049816.66</v>
      </c>
      <c r="D14" s="9">
        <f t="shared" ref="D14:E14" si="1">SUM(D15:D23)</f>
        <v>194391767.30999997</v>
      </c>
      <c r="E14" s="10">
        <f t="shared" si="1"/>
        <v>194391177.46999997</v>
      </c>
    </row>
    <row r="15" spans="1:5" x14ac:dyDescent="0.2">
      <c r="A15" s="5"/>
      <c r="B15" s="14" t="s">
        <v>12</v>
      </c>
      <c r="C15" s="6">
        <v>824082028.89999998</v>
      </c>
      <c r="D15" s="6">
        <v>178702927.97999999</v>
      </c>
      <c r="E15" s="7">
        <v>178702927.97999999</v>
      </c>
    </row>
    <row r="16" spans="1:5" x14ac:dyDescent="0.2">
      <c r="A16" s="5"/>
      <c r="B16" s="14" t="s">
        <v>13</v>
      </c>
      <c r="C16" s="6">
        <v>28902557.920000002</v>
      </c>
      <c r="D16" s="6">
        <v>3286071.76</v>
      </c>
      <c r="E16" s="7">
        <v>3285731.76</v>
      </c>
    </row>
    <row r="17" spans="1:5" x14ac:dyDescent="0.2">
      <c r="A17" s="5"/>
      <c r="B17" s="14" t="s">
        <v>14</v>
      </c>
      <c r="C17" s="6">
        <v>126915813.45999999</v>
      </c>
      <c r="D17" s="6">
        <v>11129184.41</v>
      </c>
      <c r="E17" s="7">
        <v>11128934.57</v>
      </c>
    </row>
    <row r="18" spans="1:5" x14ac:dyDescent="0.2">
      <c r="A18" s="5"/>
      <c r="B18" s="14" t="s">
        <v>9</v>
      </c>
      <c r="C18" s="6">
        <v>9850000</v>
      </c>
      <c r="D18" s="6">
        <v>38483.379999999997</v>
      </c>
      <c r="E18" s="7">
        <v>38483.379999999997</v>
      </c>
    </row>
    <row r="19" spans="1:5" x14ac:dyDescent="0.2">
      <c r="A19" s="5"/>
      <c r="B19" s="14" t="s">
        <v>15</v>
      </c>
      <c r="C19" s="6">
        <v>15299416.380000001</v>
      </c>
      <c r="D19" s="6">
        <v>1235099.78</v>
      </c>
      <c r="E19" s="7">
        <v>1235099.78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58111039.620000035</v>
      </c>
      <c r="E24" s="13">
        <f>E3-E14</f>
        <v>58111629.460000038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58111039.619999997</v>
      </c>
      <c r="E28" s="21">
        <f>SUM(E29:E35)</f>
        <v>58111629.460000001</v>
      </c>
    </row>
    <row r="29" spans="1:5" x14ac:dyDescent="0.2">
      <c r="A29" s="5"/>
      <c r="B29" s="14" t="s">
        <v>26</v>
      </c>
      <c r="C29" s="22">
        <v>0</v>
      </c>
      <c r="D29" s="22">
        <v>-2545156.79</v>
      </c>
      <c r="E29" s="23">
        <v>-2545156.79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48146187.32</v>
      </c>
      <c r="E32" s="23">
        <v>48146187.32</v>
      </c>
    </row>
    <row r="33" spans="1:5" x14ac:dyDescent="0.2">
      <c r="A33" s="5"/>
      <c r="B33" s="14" t="s">
        <v>30</v>
      </c>
      <c r="C33" s="22">
        <v>0</v>
      </c>
      <c r="D33" s="22">
        <v>12571781.02</v>
      </c>
      <c r="E33" s="23">
        <v>12572370.859999999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-61771.93</v>
      </c>
      <c r="E35" s="23">
        <v>-61771.93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58111039.619999997</v>
      </c>
      <c r="E40" s="13">
        <f>E28+E36</f>
        <v>58111629.460000001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2018-07-16T14:09:31Z</cp:lastPrinted>
  <dcterms:created xsi:type="dcterms:W3CDTF">2017-12-20T04:54:53Z</dcterms:created>
  <dcterms:modified xsi:type="dcterms:W3CDTF">2021-04-25T14:35:53Z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