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13_ncr:1_{48562B9B-3192-4AE3-B8A6-65A600E7F1A4}" xr6:coauthVersionLast="36" xr6:coauthVersionMax="36" xr10:uidLastSave="{00000000-0000-0000-0000-000000000000}"/>
  <bookViews>
    <workbookView xWindow="0" yWindow="0" windowWidth="28800" windowHeight="11925" xr2:uid="{B18AA385-56BE-4C3D-8E53-6E3B7CC4BA47}"/>
  </bookViews>
  <sheets>
    <sheet name="ESF" sheetId="1" r:id="rId1"/>
  </sheets>
  <definedNames>
    <definedName name="_xlnm.Print_Area" localSheetId="0">ESF!$A$1:$H$53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F46" i="1" s="1"/>
  <c r="G30" i="1"/>
  <c r="G46" i="1" s="1"/>
  <c r="F30" i="1"/>
  <c r="D28" i="1"/>
  <c r="C28" i="1"/>
  <c r="H19" i="1"/>
  <c r="H18" i="1"/>
  <c r="G14" i="1"/>
  <c r="G26" i="1" s="1"/>
  <c r="F14" i="1"/>
  <c r="F26" i="1" s="1"/>
  <c r="G48" i="1" l="1"/>
  <c r="F48" i="1"/>
</calcChain>
</file>

<file path=xl/sharedStrings.xml><?xml version="1.0" encoding="utf-8"?>
<sst xmlns="http://schemas.openxmlformats.org/spreadsheetml/2006/main" count="66" uniqueCount="65">
  <si>
    <t>SISTEMA AVANZADO DE BACHILLERATO Y EDUCACION SUPERIOR EN EL ESTADO DE GTO.
Estado de Situación Financiera
Al 30 de junio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</si>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</sst>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3" borderId="0" xfId="1" applyFont="1" applyFill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 indent="2"/>
      <protection locked="0"/>
    </xf>
    <xf numFmtId="0" fontId="4" fillId="0" borderId="4" xfId="1" applyFont="1" applyFill="1" applyBorder="1" applyAlignment="1" applyProtection="1">
      <alignment horizontal="left" vertical="top" wrapText="1" indent="3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1" applyNumberFormat="1" applyFont="1" applyFill="1" applyBorder="1" applyAlignment="1" applyProtection="1">
      <alignment horizontal="right" vertical="top"/>
      <protection locked="0"/>
    </xf>
    <xf numFmtId="4" fontId="2" fillId="3" borderId="0" xfId="1" applyNumberFormat="1" applyFont="1" applyFill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1" applyNumberFormat="1" applyFont="1" applyFill="1" applyBorder="1" applyAlignment="1" applyProtection="1">
      <alignment horizontal="center"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4" fontId="6" fillId="3" borderId="0" xfId="1" applyNumberFormat="1" applyFont="1" applyFill="1" applyAlignment="1" applyProtection="1">
      <alignment vertical="top"/>
      <protection locked="0"/>
    </xf>
    <xf numFmtId="0" fontId="6" fillId="3" borderId="0" xfId="1" applyFont="1" applyFill="1" applyAlignment="1" applyProtection="1">
      <alignment vertical="top"/>
      <protection locked="0"/>
    </xf>
    <xf numFmtId="0" fontId="7" fillId="0" borderId="4" xfId="1" applyFont="1" applyFill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NumberFormat="1" applyFont="1" applyBorder="1" applyAlignment="1" applyProtection="1">
      <alignment horizontal="center" vertical="top" wrapText="1"/>
      <protection locked="0"/>
    </xf>
    <xf numFmtId="0" fontId="4" fillId="0" borderId="4" xfId="1" applyNumberFormat="1" applyFont="1" applyBorder="1" applyAlignment="1" applyProtection="1">
      <alignment horizontal="center" vertical="top"/>
      <protection locked="0"/>
    </xf>
    <xf numFmtId="0" fontId="4" fillId="0" borderId="4" xfId="1" applyFont="1" applyFill="1" applyBorder="1" applyAlignment="1" applyProtection="1">
      <alignment vertical="top" wrapText="1"/>
      <protection locked="0"/>
    </xf>
    <xf numFmtId="165" fontId="2" fillId="3" borderId="0" xfId="1" applyNumberFormat="1" applyFont="1" applyFill="1" applyAlignment="1" applyProtection="1">
      <alignment vertical="top"/>
      <protection locked="0"/>
    </xf>
    <xf numFmtId="4" fontId="5" fillId="3" borderId="0" xfId="1" applyNumberFormat="1" applyFont="1" applyFill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center" vertical="top" wrapText="1"/>
      <protection locked="0"/>
    </xf>
    <xf numFmtId="4" fontId="4" fillId="0" borderId="4" xfId="1" applyNumberFormat="1" applyFont="1" applyBorder="1" applyAlignment="1" applyProtection="1">
      <alignment vertical="top" wrapText="1"/>
      <protection locked="0"/>
    </xf>
    <xf numFmtId="0" fontId="2" fillId="3" borderId="0" xfId="1" applyFont="1" applyFill="1" applyAlignment="1" applyProtection="1">
      <alignment vertical="top" wrapText="1"/>
      <protection locked="0"/>
    </xf>
    <xf numFmtId="0" fontId="2" fillId="3" borderId="0" xfId="1" applyFont="1" applyFill="1" applyAlignment="1" applyProtection="1">
      <alignment horizontal="left" vertical="top" indent="1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Border="1"/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vertical="top" wrapText="1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3" borderId="0" xfId="1" applyFont="1" applyFill="1" applyBorder="1" applyAlignment="1" applyProtection="1">
      <alignment vertical="top"/>
      <protection locked="0"/>
    </xf>
    <xf numFmtId="164" fontId="6" fillId="4" borderId="0" xfId="2" applyFont="1" applyFill="1" applyBorder="1"/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right" vertical="top"/>
    </xf>
  </cellXfs>
  <cellStyles count="3">
    <cellStyle name="Millares 2 4 2" xfId="2" xr:uid="{25CFF763-DBA7-4143-98D5-27EF682A67A5}"/>
    <cellStyle name="Normal" xfId="0" builtinId="0"/>
    <cellStyle name="Normal 2 2" xfId="1" xr:uid="{D494F6CE-CCE3-40A2-8839-3F4B32717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1C9E-8A09-400C-A2FC-77BEF7593751}">
  <sheetPr>
    <tabColor rgb="FFFFC000"/>
    <pageSetUpPr fitToPage="1"/>
  </sheetPr>
  <dimension ref="B1:AI76"/>
  <sheetViews>
    <sheetView tabSelected="1" view="pageBreakPreview" topLeftCell="A28" zoomScale="95" zoomScaleNormal="112" zoomScaleSheetLayoutView="95" workbookViewId="0">
      <selection activeCell="J59" sqref="J59"/>
    </sheetView>
  </sheetViews>
  <sheetFormatPr baseColWidth="10" defaultColWidth="10.28515625" defaultRowHeight="12.75" x14ac:dyDescent="0.25"/>
  <cols>
    <col min="1" max="1" width="10.28515625" style="2"/>
    <col min="2" max="2" width="53" style="37" customWidth="1"/>
    <col min="3" max="3" width="16.85546875" style="37" customWidth="1"/>
    <col min="4" max="4" width="16" style="38" customWidth="1"/>
    <col min="5" max="5" width="53" style="38" customWidth="1"/>
    <col min="6" max="6" width="16.85546875" style="38" customWidth="1"/>
    <col min="7" max="7" width="16.42578125" style="38" customWidth="1"/>
    <col min="8" max="8" width="15" style="2" customWidth="1"/>
    <col min="9" max="9" width="10.85546875" style="2" bestFit="1" customWidth="1"/>
    <col min="10" max="16384" width="10.28515625" style="2"/>
  </cols>
  <sheetData>
    <row r="1" spans="2:35" ht="55.5" customHeight="1" x14ac:dyDescent="0.25">
      <c r="B1" s="39" t="s">
        <v>0</v>
      </c>
      <c r="C1" s="40"/>
      <c r="D1" s="40"/>
      <c r="E1" s="40"/>
      <c r="F1" s="40"/>
      <c r="G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x14ac:dyDescent="0.25">
      <c r="B2" s="3" t="s">
        <v>1</v>
      </c>
      <c r="C2" s="3">
        <v>2023</v>
      </c>
      <c r="D2" s="3">
        <v>2022</v>
      </c>
      <c r="E2" s="3" t="s">
        <v>1</v>
      </c>
      <c r="F2" s="3">
        <v>2023</v>
      </c>
      <c r="G2" s="3">
        <v>2022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s="6" customFormat="1" x14ac:dyDescent="0.25">
      <c r="B3" s="4" t="s">
        <v>2</v>
      </c>
      <c r="C3" s="5"/>
      <c r="D3" s="5"/>
      <c r="E3" s="4" t="s">
        <v>3</v>
      </c>
      <c r="F3" s="5"/>
      <c r="G3" s="5"/>
    </row>
    <row r="4" spans="2:35" s="1" customFormat="1" x14ac:dyDescent="0.25">
      <c r="B4" s="7" t="s">
        <v>4</v>
      </c>
      <c r="C4" s="5"/>
      <c r="D4" s="5"/>
      <c r="E4" s="7" t="s">
        <v>5</v>
      </c>
      <c r="F4" s="5"/>
      <c r="G4" s="5"/>
    </row>
    <row r="5" spans="2:35" s="1" customFormat="1" x14ac:dyDescent="0.25">
      <c r="B5" s="8" t="s">
        <v>6</v>
      </c>
      <c r="C5" s="9">
        <v>358794807.01999998</v>
      </c>
      <c r="D5" s="9">
        <v>324551115.92000002</v>
      </c>
      <c r="E5" s="8" t="s">
        <v>7</v>
      </c>
      <c r="F5" s="9">
        <v>106820636.15000001</v>
      </c>
      <c r="G5" s="10">
        <v>106769339.88</v>
      </c>
      <c r="H5" s="11"/>
    </row>
    <row r="6" spans="2:35" s="1" customFormat="1" x14ac:dyDescent="0.25">
      <c r="B6" s="8" t="s">
        <v>8</v>
      </c>
      <c r="C6" s="9">
        <v>2988310.67</v>
      </c>
      <c r="D6" s="9">
        <v>181269.11</v>
      </c>
      <c r="E6" s="8" t="s">
        <v>9</v>
      </c>
      <c r="F6" s="9">
        <v>0</v>
      </c>
      <c r="G6" s="10">
        <v>0</v>
      </c>
      <c r="H6" s="11"/>
    </row>
    <row r="7" spans="2:35" s="1" customFormat="1" x14ac:dyDescent="0.25">
      <c r="B7" s="8" t="s">
        <v>10</v>
      </c>
      <c r="C7" s="9">
        <v>2557790.13</v>
      </c>
      <c r="D7" s="9">
        <v>1522790.18</v>
      </c>
      <c r="E7" s="8" t="s">
        <v>11</v>
      </c>
      <c r="F7" s="9">
        <v>0</v>
      </c>
      <c r="G7" s="10">
        <v>0</v>
      </c>
      <c r="H7" s="11"/>
    </row>
    <row r="8" spans="2:35" s="1" customFormat="1" x14ac:dyDescent="0.25">
      <c r="B8" s="8" t="s">
        <v>12</v>
      </c>
      <c r="C8" s="9">
        <v>0</v>
      </c>
      <c r="D8" s="9">
        <v>0</v>
      </c>
      <c r="E8" s="8" t="s">
        <v>13</v>
      </c>
      <c r="F8" s="9">
        <v>0</v>
      </c>
      <c r="G8" s="10">
        <v>0</v>
      </c>
    </row>
    <row r="9" spans="2:35" s="1" customFormat="1" x14ac:dyDescent="0.25">
      <c r="B9" s="8" t="s">
        <v>14</v>
      </c>
      <c r="C9" s="9">
        <v>0</v>
      </c>
      <c r="D9" s="9">
        <v>0</v>
      </c>
      <c r="E9" s="8" t="s">
        <v>15</v>
      </c>
      <c r="F9" s="9">
        <v>0</v>
      </c>
      <c r="G9" s="10">
        <v>0</v>
      </c>
    </row>
    <row r="10" spans="2:35" s="1" customFormat="1" ht="22.5" x14ac:dyDescent="0.25">
      <c r="B10" s="8" t="s">
        <v>16</v>
      </c>
      <c r="C10" s="9">
        <v>0</v>
      </c>
      <c r="D10" s="9">
        <v>0</v>
      </c>
      <c r="E10" s="8" t="s">
        <v>17</v>
      </c>
      <c r="F10" s="9">
        <v>3000</v>
      </c>
      <c r="G10" s="10">
        <v>3000</v>
      </c>
      <c r="H10" s="11"/>
    </row>
    <row r="11" spans="2:35" s="1" customFormat="1" x14ac:dyDescent="0.25">
      <c r="B11" s="8" t="s">
        <v>18</v>
      </c>
      <c r="C11" s="9">
        <v>59364.01</v>
      </c>
      <c r="D11" s="9">
        <v>59364.01</v>
      </c>
      <c r="E11" s="8" t="s">
        <v>19</v>
      </c>
      <c r="F11" s="9">
        <v>1250779.3799999999</v>
      </c>
      <c r="G11" s="10">
        <v>2356631.9500000002</v>
      </c>
      <c r="H11" s="11"/>
    </row>
    <row r="12" spans="2:35" s="1" customFormat="1" x14ac:dyDescent="0.25">
      <c r="B12" s="12"/>
      <c r="C12" s="13"/>
      <c r="D12" s="13"/>
      <c r="E12" s="8" t="s">
        <v>20</v>
      </c>
      <c r="F12" s="9">
        <v>0</v>
      </c>
      <c r="G12" s="10">
        <v>0</v>
      </c>
    </row>
    <row r="13" spans="2:35" s="1" customFormat="1" x14ac:dyDescent="0.25">
      <c r="B13" s="7" t="s">
        <v>21</v>
      </c>
      <c r="C13" s="14">
        <v>364400271.82999998</v>
      </c>
      <c r="D13" s="14">
        <v>326314539.22000003</v>
      </c>
      <c r="E13" s="12"/>
      <c r="F13" s="15"/>
      <c r="G13" s="16"/>
    </row>
    <row r="14" spans="2:35" s="1" customFormat="1" x14ac:dyDescent="0.25">
      <c r="B14" s="17"/>
      <c r="C14" s="13"/>
      <c r="D14" s="13"/>
      <c r="E14" s="7" t="s">
        <v>22</v>
      </c>
      <c r="F14" s="18">
        <f>SUM(F5:F12)</f>
        <v>108074415.53</v>
      </c>
      <c r="G14" s="19">
        <f>SUM(G5:G12)</f>
        <v>109128971.83</v>
      </c>
    </row>
    <row r="15" spans="2:35" s="1" customFormat="1" x14ac:dyDescent="0.25">
      <c r="B15" s="7" t="s">
        <v>23</v>
      </c>
      <c r="C15" s="13"/>
      <c r="D15" s="13"/>
      <c r="E15" s="17"/>
      <c r="F15" s="13"/>
      <c r="G15" s="16"/>
    </row>
    <row r="16" spans="2:35" s="1" customFormat="1" x14ac:dyDescent="0.25">
      <c r="B16" s="8" t="s">
        <v>24</v>
      </c>
      <c r="C16" s="9">
        <v>0</v>
      </c>
      <c r="D16" s="9">
        <v>0</v>
      </c>
      <c r="E16" s="7" t="s">
        <v>25</v>
      </c>
      <c r="F16" s="13"/>
      <c r="G16" s="13"/>
    </row>
    <row r="17" spans="2:8" s="1" customFormat="1" x14ac:dyDescent="0.25">
      <c r="B17" s="8" t="s">
        <v>26</v>
      </c>
      <c r="C17" s="9">
        <v>0</v>
      </c>
      <c r="D17" s="9">
        <v>0</v>
      </c>
      <c r="E17" s="8" t="s">
        <v>27</v>
      </c>
      <c r="F17" s="9">
        <v>0</v>
      </c>
      <c r="G17" s="10">
        <v>0</v>
      </c>
    </row>
    <row r="18" spans="2:8" s="1" customFormat="1" x14ac:dyDescent="0.25">
      <c r="B18" s="8" t="s">
        <v>28</v>
      </c>
      <c r="C18" s="9">
        <v>1068526294.66</v>
      </c>
      <c r="D18" s="9">
        <v>1067337882.29</v>
      </c>
      <c r="E18" s="8" t="s">
        <v>29</v>
      </c>
      <c r="F18" s="9">
        <v>0</v>
      </c>
      <c r="G18" s="10">
        <v>0</v>
      </c>
      <c r="H18" s="20">
        <f>+C18-D18</f>
        <v>1188412.3700000048</v>
      </c>
    </row>
    <row r="19" spans="2:8" s="1" customFormat="1" x14ac:dyDescent="0.25">
      <c r="B19" s="8" t="s">
        <v>30</v>
      </c>
      <c r="C19" s="9">
        <v>530475120.01999998</v>
      </c>
      <c r="D19" s="9">
        <v>528271935.06999999</v>
      </c>
      <c r="E19" s="8" t="s">
        <v>31</v>
      </c>
      <c r="F19" s="9">
        <v>0</v>
      </c>
      <c r="G19" s="10">
        <v>0</v>
      </c>
      <c r="H19" s="20">
        <f>+C19-D19</f>
        <v>2203184.9499999881</v>
      </c>
    </row>
    <row r="20" spans="2:8" s="1" customFormat="1" x14ac:dyDescent="0.25">
      <c r="B20" s="8" t="s">
        <v>32</v>
      </c>
      <c r="C20" s="9">
        <v>0</v>
      </c>
      <c r="D20" s="9">
        <v>0</v>
      </c>
      <c r="E20" s="8" t="s">
        <v>33</v>
      </c>
      <c r="F20" s="9">
        <v>0</v>
      </c>
      <c r="G20" s="10">
        <v>0</v>
      </c>
      <c r="H20" s="21"/>
    </row>
    <row r="21" spans="2:8" s="1" customFormat="1" ht="22.5" x14ac:dyDescent="0.25">
      <c r="B21" s="8" t="s">
        <v>34</v>
      </c>
      <c r="C21" s="9">
        <v>-650389434.96000004</v>
      </c>
      <c r="D21" s="9">
        <v>-653699371.74000001</v>
      </c>
      <c r="E21" s="8" t="s">
        <v>35</v>
      </c>
      <c r="F21" s="9">
        <v>0</v>
      </c>
      <c r="G21" s="10">
        <v>0</v>
      </c>
      <c r="H21" s="20"/>
    </row>
    <row r="22" spans="2:8" s="1" customFormat="1" x14ac:dyDescent="0.25">
      <c r="B22" s="8" t="s">
        <v>36</v>
      </c>
      <c r="C22" s="9">
        <v>0</v>
      </c>
      <c r="D22" s="9">
        <v>0</v>
      </c>
      <c r="E22" s="8" t="s">
        <v>37</v>
      </c>
      <c r="F22" s="9">
        <v>0</v>
      </c>
      <c r="G22" s="10">
        <v>0</v>
      </c>
    </row>
    <row r="23" spans="2:8" s="1" customFormat="1" x14ac:dyDescent="0.25">
      <c r="B23" s="8" t="s">
        <v>38</v>
      </c>
      <c r="C23" s="9">
        <v>0</v>
      </c>
      <c r="D23" s="9">
        <v>0</v>
      </c>
      <c r="E23" s="12"/>
      <c r="F23" s="13"/>
      <c r="G23" s="16"/>
    </row>
    <row r="24" spans="2:8" s="1" customFormat="1" x14ac:dyDescent="0.25">
      <c r="B24" s="8" t="s">
        <v>39</v>
      </c>
      <c r="C24" s="9">
        <v>0</v>
      </c>
      <c r="D24" s="9">
        <v>0</v>
      </c>
      <c r="E24" s="7" t="s">
        <v>40</v>
      </c>
      <c r="F24" s="14">
        <v>0</v>
      </c>
      <c r="G24" s="19">
        <v>0</v>
      </c>
    </row>
    <row r="25" spans="2:8" s="6" customFormat="1" x14ac:dyDescent="0.25">
      <c r="B25" s="12"/>
      <c r="C25" s="13"/>
      <c r="D25" s="13"/>
      <c r="E25" s="12"/>
      <c r="F25" s="13"/>
      <c r="G25" s="16"/>
    </row>
    <row r="26" spans="2:8" s="1" customFormat="1" x14ac:dyDescent="0.25">
      <c r="B26" s="7" t="s">
        <v>41</v>
      </c>
      <c r="C26" s="14">
        <v>948611979.71999979</v>
      </c>
      <c r="D26" s="14">
        <v>941910445.61999989</v>
      </c>
      <c r="E26" s="22" t="s">
        <v>42</v>
      </c>
      <c r="F26" s="14">
        <f>SUM(F24+F14)</f>
        <v>108074415.53</v>
      </c>
      <c r="G26" s="19">
        <f>SUM(G14+G24)</f>
        <v>109128971.83</v>
      </c>
      <c r="H26" s="11"/>
    </row>
    <row r="27" spans="2:8" s="1" customFormat="1" x14ac:dyDescent="0.25">
      <c r="B27" s="17"/>
      <c r="C27" s="13"/>
      <c r="D27" s="13"/>
      <c r="E27" s="17"/>
      <c r="F27" s="13"/>
      <c r="G27" s="16"/>
    </row>
    <row r="28" spans="2:8" s="1" customFormat="1" x14ac:dyDescent="0.25">
      <c r="B28" s="7" t="s">
        <v>43</v>
      </c>
      <c r="C28" s="14">
        <f>C13+C26</f>
        <v>1313012251.5499997</v>
      </c>
      <c r="D28" s="14">
        <f>D13+D26</f>
        <v>1268224984.8399999</v>
      </c>
      <c r="E28" s="4" t="s">
        <v>44</v>
      </c>
      <c r="F28" s="13"/>
      <c r="G28" s="13"/>
    </row>
    <row r="29" spans="2:8" s="1" customFormat="1" x14ac:dyDescent="0.25">
      <c r="B29" s="23"/>
      <c r="C29" s="24"/>
      <c r="D29" s="25"/>
      <c r="E29" s="17"/>
      <c r="F29" s="13"/>
      <c r="G29" s="13"/>
    </row>
    <row r="30" spans="2:8" s="1" customFormat="1" x14ac:dyDescent="0.25">
      <c r="B30" s="26"/>
      <c r="C30" s="24"/>
      <c r="D30" s="25"/>
      <c r="E30" s="7" t="s">
        <v>45</v>
      </c>
      <c r="F30" s="14">
        <f>SUM(F31:F33)</f>
        <v>1214079426.3599999</v>
      </c>
      <c r="G30" s="19">
        <f>SUM(G31:G33)</f>
        <v>1204152573.0800002</v>
      </c>
      <c r="H30" s="11"/>
    </row>
    <row r="31" spans="2:8" s="1" customFormat="1" x14ac:dyDescent="0.25">
      <c r="B31" s="26"/>
      <c r="C31" s="24"/>
      <c r="D31" s="25"/>
      <c r="E31" s="8" t="s">
        <v>46</v>
      </c>
      <c r="F31" s="9">
        <v>1213210660.51</v>
      </c>
      <c r="G31" s="10">
        <v>1203464178.2</v>
      </c>
      <c r="H31" s="27"/>
    </row>
    <row r="32" spans="2:8" s="1" customFormat="1" x14ac:dyDescent="0.25">
      <c r="B32" s="26"/>
      <c r="C32" s="24"/>
      <c r="D32" s="25"/>
      <c r="E32" s="8" t="s">
        <v>47</v>
      </c>
      <c r="F32" s="9">
        <v>868765.85</v>
      </c>
      <c r="G32" s="10">
        <v>688394.88</v>
      </c>
      <c r="H32" s="11"/>
    </row>
    <row r="33" spans="2:9" s="1" customFormat="1" x14ac:dyDescent="0.25">
      <c r="B33" s="26"/>
      <c r="C33" s="24"/>
      <c r="D33" s="25"/>
      <c r="E33" s="8" t="s">
        <v>48</v>
      </c>
      <c r="F33" s="9">
        <v>0</v>
      </c>
      <c r="G33" s="10">
        <v>0</v>
      </c>
    </row>
    <row r="34" spans="2:9" s="1" customFormat="1" x14ac:dyDescent="0.25">
      <c r="B34" s="26"/>
      <c r="C34" s="24"/>
      <c r="D34" s="25"/>
      <c r="E34" s="12"/>
      <c r="F34" s="13"/>
      <c r="G34" s="16"/>
    </row>
    <row r="35" spans="2:9" s="1" customFormat="1" x14ac:dyDescent="0.25">
      <c r="B35" s="26"/>
      <c r="C35" s="24"/>
      <c r="D35" s="25"/>
      <c r="E35" s="7" t="s">
        <v>49</v>
      </c>
      <c r="F35" s="14">
        <f>SUM(F36:F38)</f>
        <v>-9141590.3400000036</v>
      </c>
      <c r="G35" s="19">
        <f>SUM(G36:G38)</f>
        <v>-45056560.069999963</v>
      </c>
      <c r="H35" s="11"/>
    </row>
    <row r="36" spans="2:9" s="1" customFormat="1" x14ac:dyDescent="0.25">
      <c r="B36" s="26"/>
      <c r="C36" s="24"/>
      <c r="D36" s="25"/>
      <c r="E36" s="8" t="s">
        <v>50</v>
      </c>
      <c r="F36" s="9">
        <v>104029839.06999999</v>
      </c>
      <c r="G36" s="10">
        <v>10430776.550000001</v>
      </c>
      <c r="H36" s="11"/>
    </row>
    <row r="37" spans="2:9" s="1" customFormat="1" x14ac:dyDescent="0.25">
      <c r="B37" s="26"/>
      <c r="C37" s="24"/>
      <c r="D37" s="25"/>
      <c r="E37" s="8" t="s">
        <v>51</v>
      </c>
      <c r="F37" s="9">
        <v>-346092086.74000001</v>
      </c>
      <c r="G37" s="10">
        <v>-288407993.94999999</v>
      </c>
      <c r="H37" s="11"/>
    </row>
    <row r="38" spans="2:9" s="1" customFormat="1" x14ac:dyDescent="0.25">
      <c r="B38" s="26"/>
      <c r="C38" s="24"/>
      <c r="D38" s="25"/>
      <c r="E38" s="8" t="s">
        <v>52</v>
      </c>
      <c r="F38" s="9">
        <v>232920657.33000001</v>
      </c>
      <c r="G38" s="10">
        <v>232920657.33000001</v>
      </c>
      <c r="H38" s="28"/>
    </row>
    <row r="39" spans="2:9" s="1" customFormat="1" x14ac:dyDescent="0.25">
      <c r="B39" s="26"/>
      <c r="C39" s="24"/>
      <c r="D39" s="25"/>
      <c r="E39" s="8" t="s">
        <v>53</v>
      </c>
      <c r="F39" s="9">
        <v>0</v>
      </c>
      <c r="G39" s="10">
        <v>0</v>
      </c>
    </row>
    <row r="40" spans="2:9" s="1" customFormat="1" x14ac:dyDescent="0.25">
      <c r="B40" s="26"/>
      <c r="C40" s="24"/>
      <c r="D40" s="25"/>
      <c r="E40" s="8" t="s">
        <v>54</v>
      </c>
      <c r="F40" s="9">
        <v>0</v>
      </c>
      <c r="G40" s="10">
        <v>0</v>
      </c>
      <c r="H40" s="11"/>
    </row>
    <row r="41" spans="2:9" s="1" customFormat="1" x14ac:dyDescent="0.25">
      <c r="B41" s="26"/>
      <c r="C41" s="24"/>
      <c r="D41" s="25"/>
      <c r="E41" s="12"/>
      <c r="F41" s="13"/>
      <c r="G41" s="16"/>
      <c r="H41" s="11"/>
    </row>
    <row r="42" spans="2:9" s="1" customFormat="1" ht="22.5" x14ac:dyDescent="0.25">
      <c r="B42" s="26"/>
      <c r="C42" s="29"/>
      <c r="D42" s="25"/>
      <c r="E42" s="7" t="s">
        <v>55</v>
      </c>
      <c r="F42" s="14">
        <v>0</v>
      </c>
      <c r="G42" s="19">
        <v>0</v>
      </c>
    </row>
    <row r="43" spans="2:9" s="1" customFormat="1" x14ac:dyDescent="0.25">
      <c r="B43" s="23"/>
      <c r="C43" s="24"/>
      <c r="D43" s="25"/>
      <c r="E43" s="8" t="s">
        <v>56</v>
      </c>
      <c r="F43" s="9">
        <v>0</v>
      </c>
      <c r="G43" s="10">
        <v>0</v>
      </c>
    </row>
    <row r="44" spans="2:9" s="1" customFormat="1" x14ac:dyDescent="0.25">
      <c r="B44" s="23"/>
      <c r="C44" s="24"/>
      <c r="D44" s="25"/>
      <c r="E44" s="8" t="s">
        <v>57</v>
      </c>
      <c r="F44" s="9">
        <v>0</v>
      </c>
      <c r="G44" s="10">
        <v>0</v>
      </c>
    </row>
    <row r="45" spans="2:9" s="1" customFormat="1" x14ac:dyDescent="0.25">
      <c r="B45" s="23"/>
      <c r="C45" s="24"/>
      <c r="D45" s="25"/>
      <c r="E45" s="12"/>
      <c r="F45" s="13"/>
      <c r="G45" s="16"/>
    </row>
    <row r="46" spans="2:9" s="1" customFormat="1" x14ac:dyDescent="0.25">
      <c r="B46" s="23"/>
      <c r="C46" s="24"/>
      <c r="D46" s="25"/>
      <c r="E46" s="7" t="s">
        <v>58</v>
      </c>
      <c r="F46" s="14">
        <f>SUM(F42+F35+F30)</f>
        <v>1204937836.02</v>
      </c>
      <c r="G46" s="19">
        <f>SUM(G42+G35+G30)</f>
        <v>1159096013.0100002</v>
      </c>
      <c r="H46" s="11"/>
      <c r="I46" s="11"/>
    </row>
    <row r="47" spans="2:9" s="1" customFormat="1" x14ac:dyDescent="0.25">
      <c r="B47" s="23"/>
      <c r="C47" s="24"/>
      <c r="D47" s="25"/>
      <c r="E47" s="17"/>
      <c r="F47" s="13"/>
      <c r="G47" s="16"/>
    </row>
    <row r="48" spans="2:9" s="1" customFormat="1" x14ac:dyDescent="0.25">
      <c r="B48" s="23"/>
      <c r="C48" s="24"/>
      <c r="D48" s="25"/>
      <c r="E48" s="7" t="s">
        <v>59</v>
      </c>
      <c r="F48" s="14">
        <f>F46+F26</f>
        <v>1313012251.55</v>
      </c>
      <c r="G48" s="14">
        <f>G46+G26</f>
        <v>1268224984.8400002</v>
      </c>
    </row>
    <row r="49" spans="2:8" s="1" customFormat="1" x14ac:dyDescent="0.25">
      <c r="B49" s="23"/>
      <c r="C49" s="24"/>
      <c r="D49" s="24"/>
      <c r="E49" s="30"/>
      <c r="F49" s="25"/>
      <c r="G49" s="25"/>
    </row>
    <row r="50" spans="2:8" s="1" customFormat="1" x14ac:dyDescent="0.25">
      <c r="B50" s="31"/>
      <c r="C50" s="31"/>
      <c r="D50" s="11"/>
      <c r="E50" s="11"/>
      <c r="F50" s="11"/>
      <c r="G50" s="11"/>
    </row>
    <row r="51" spans="2:8" s="1" customFormat="1" x14ac:dyDescent="0.25">
      <c r="B51" s="32" t="s">
        <v>60</v>
      </c>
      <c r="C51" s="31"/>
      <c r="D51" s="11"/>
      <c r="E51" s="11"/>
      <c r="F51" s="11"/>
      <c r="G51" s="11"/>
    </row>
    <row r="52" spans="2:8" s="1" customFormat="1" x14ac:dyDescent="0.25">
      <c r="B52" s="31"/>
      <c r="C52" s="31"/>
      <c r="D52" s="11"/>
      <c r="E52" s="11"/>
      <c r="F52" s="11"/>
      <c r="G52" s="11"/>
    </row>
    <row r="53" spans="2:8" s="1" customFormat="1" x14ac:dyDescent="0.25">
      <c r="B53" s="31"/>
      <c r="C53" s="31"/>
      <c r="D53" s="11"/>
      <c r="E53" s="11"/>
      <c r="F53" s="11"/>
      <c r="G53" s="11"/>
    </row>
    <row r="54" spans="2:8" s="1" customFormat="1" x14ac:dyDescent="0.25">
      <c r="B54" s="31"/>
      <c r="C54" s="31"/>
      <c r="D54" s="11"/>
      <c r="E54" s="11"/>
      <c r="F54" s="11"/>
      <c r="G54" s="11"/>
    </row>
    <row r="55" spans="2:8" s="1" customFormat="1" x14ac:dyDescent="0.25">
      <c r="B55" s="31"/>
      <c r="C55" s="31"/>
      <c r="D55" s="11"/>
      <c r="E55" s="11"/>
      <c r="F55" s="11"/>
      <c r="G55" s="11"/>
    </row>
    <row r="56" spans="2:8" s="1" customFormat="1" x14ac:dyDescent="0.25">
      <c r="B56" s="42"/>
      <c r="C56" s="42"/>
      <c r="D56" s="20"/>
      <c r="E56" s="20"/>
      <c r="F56" s="20"/>
      <c r="G56" s="11"/>
    </row>
    <row r="57" spans="2:8" s="1" customFormat="1" x14ac:dyDescent="0.2">
      <c r="B57" s="43"/>
      <c r="C57" s="44"/>
      <c r="D57" s="21"/>
      <c r="E57" s="45"/>
      <c r="F57" s="46"/>
      <c r="G57" s="33"/>
    </row>
    <row r="58" spans="2:8" s="1" customFormat="1" x14ac:dyDescent="0.2">
      <c r="B58" s="47" t="s">
        <v>61</v>
      </c>
      <c r="C58" s="47"/>
      <c r="D58" s="21"/>
      <c r="E58" s="48" t="s">
        <v>62</v>
      </c>
      <c r="F58" s="21"/>
      <c r="G58" s="34"/>
    </row>
    <row r="59" spans="2:8" s="1" customFormat="1" ht="12.75" customHeight="1" x14ac:dyDescent="0.2">
      <c r="B59" s="49" t="s">
        <v>63</v>
      </c>
      <c r="C59" s="49"/>
      <c r="D59" s="21"/>
      <c r="E59" s="50" t="s">
        <v>64</v>
      </c>
      <c r="F59" s="21"/>
      <c r="G59" s="35"/>
    </row>
    <row r="60" spans="2:8" s="1" customFormat="1" x14ac:dyDescent="0.2">
      <c r="B60" s="51"/>
      <c r="C60" s="51"/>
      <c r="D60" s="21"/>
      <c r="E60" s="51"/>
      <c r="F60" s="51"/>
      <c r="G60" s="36"/>
    </row>
    <row r="61" spans="2:8" s="1" customFormat="1" x14ac:dyDescent="0.2">
      <c r="B61" s="52"/>
      <c r="C61" s="51"/>
      <c r="D61" s="51"/>
      <c r="E61" s="51"/>
      <c r="F61" s="53"/>
      <c r="G61" s="36"/>
      <c r="H61" s="36"/>
    </row>
    <row r="62" spans="2:8" s="1" customFormat="1" x14ac:dyDescent="0.25">
      <c r="B62" s="42"/>
      <c r="C62" s="42"/>
      <c r="D62" s="20"/>
      <c r="E62" s="20"/>
      <c r="F62" s="20"/>
      <c r="G62" s="11"/>
    </row>
    <row r="63" spans="2:8" s="1" customFormat="1" x14ac:dyDescent="0.25">
      <c r="B63" s="42"/>
      <c r="C63" s="42"/>
      <c r="D63" s="20"/>
      <c r="E63" s="20"/>
      <c r="F63" s="20"/>
      <c r="G63" s="11"/>
    </row>
    <row r="64" spans="2:8" s="1" customFormat="1" x14ac:dyDescent="0.25">
      <c r="B64" s="42"/>
      <c r="C64" s="42"/>
      <c r="D64" s="20"/>
      <c r="E64" s="20"/>
      <c r="F64" s="20"/>
      <c r="G64" s="11"/>
    </row>
    <row r="65" spans="2:7" s="1" customFormat="1" x14ac:dyDescent="0.25">
      <c r="B65" s="31"/>
      <c r="C65" s="31"/>
      <c r="D65" s="11"/>
      <c r="E65" s="11"/>
      <c r="F65" s="11"/>
      <c r="G65" s="11"/>
    </row>
    <row r="66" spans="2:7" s="1" customFormat="1" x14ac:dyDescent="0.25">
      <c r="B66" s="31"/>
      <c r="C66" s="31"/>
      <c r="D66" s="11"/>
      <c r="E66" s="11"/>
      <c r="F66" s="11"/>
      <c r="G66" s="11"/>
    </row>
    <row r="67" spans="2:7" s="1" customFormat="1" x14ac:dyDescent="0.25">
      <c r="B67" s="31"/>
      <c r="C67" s="31"/>
      <c r="D67" s="11"/>
      <c r="E67" s="11"/>
      <c r="F67" s="11"/>
      <c r="G67" s="11"/>
    </row>
    <row r="68" spans="2:7" s="1" customFormat="1" x14ac:dyDescent="0.25">
      <c r="B68" s="31"/>
      <c r="C68" s="31"/>
      <c r="D68" s="11"/>
      <c r="E68" s="11"/>
      <c r="F68" s="11"/>
      <c r="G68" s="11"/>
    </row>
    <row r="69" spans="2:7" s="1" customFormat="1" x14ac:dyDescent="0.25">
      <c r="B69" s="31"/>
      <c r="C69" s="31"/>
      <c r="D69" s="11"/>
      <c r="E69" s="11"/>
      <c r="F69" s="11"/>
      <c r="G69" s="11"/>
    </row>
    <row r="70" spans="2:7" s="1" customFormat="1" x14ac:dyDescent="0.25">
      <c r="B70" s="31"/>
      <c r="C70" s="31"/>
      <c r="D70" s="11"/>
      <c r="E70" s="11"/>
      <c r="F70" s="11"/>
      <c r="G70" s="11"/>
    </row>
    <row r="71" spans="2:7" s="1" customFormat="1" x14ac:dyDescent="0.25">
      <c r="B71" s="31"/>
      <c r="C71" s="31"/>
      <c r="D71" s="11"/>
      <c r="E71" s="11"/>
      <c r="F71" s="11"/>
      <c r="G71" s="11"/>
    </row>
    <row r="72" spans="2:7" s="1" customFormat="1" x14ac:dyDescent="0.25">
      <c r="B72" s="31"/>
      <c r="C72" s="31"/>
      <c r="D72" s="11"/>
      <c r="E72" s="11"/>
      <c r="F72" s="11"/>
      <c r="G72" s="11"/>
    </row>
    <row r="73" spans="2:7" s="1" customFormat="1" x14ac:dyDescent="0.25">
      <c r="B73" s="31"/>
      <c r="C73" s="31"/>
      <c r="D73" s="11"/>
      <c r="E73" s="11"/>
      <c r="F73" s="11"/>
      <c r="G73" s="11"/>
    </row>
    <row r="74" spans="2:7" s="1" customFormat="1" x14ac:dyDescent="0.25">
      <c r="B74" s="31"/>
      <c r="C74" s="31"/>
      <c r="D74" s="11"/>
      <c r="E74" s="11"/>
      <c r="F74" s="11"/>
      <c r="G74" s="11"/>
    </row>
    <row r="75" spans="2:7" s="1" customFormat="1" x14ac:dyDescent="0.25">
      <c r="B75" s="31"/>
      <c r="C75" s="31"/>
      <c r="D75" s="11"/>
      <c r="E75" s="11"/>
      <c r="F75" s="11"/>
      <c r="G75" s="11"/>
    </row>
    <row r="76" spans="2:7" s="1" customFormat="1" x14ac:dyDescent="0.25">
      <c r="B76" s="31"/>
      <c r="C76" s="31"/>
      <c r="D76" s="11"/>
      <c r="E76" s="11"/>
      <c r="F76" s="11"/>
      <c r="G76" s="11"/>
    </row>
  </sheetData>
  <mergeCells count="3">
    <mergeCell ref="B1:G1"/>
    <mergeCell ref="B58:C58"/>
    <mergeCell ref="B59:C59"/>
  </mergeCells>
  <pageMargins left="0.11811023622047245" right="0.11811023622047245" top="0.39370078740157483" bottom="0.15748031496062992" header="0.31496062992125984" footer="0.31496062992125984"/>
  <pageSetup scale="6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2023-07-19T22:00:07Z</cp:lastPrinted>
  <dcterms:created xsi:type="dcterms:W3CDTF">2023-07-19T21:45:10Z</dcterms:created>
  <dcterms:modified xsi:type="dcterms:W3CDTF">2023-07-19T22:00:14Z</dcterms:modified>
</cp:coreProperties>
</file>