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SF" sheetId="1" r:id="rId1"/>
  </sheets>
  <definedNames>
    <definedName name="_xlnm.Print_Area" localSheetId="0">ESF!$A$1:$L$64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J57" i="1" s="1"/>
  <c r="I44" i="1"/>
  <c r="J38" i="1"/>
  <c r="I38" i="1"/>
  <c r="I57" i="1" s="1"/>
  <c r="E37" i="1"/>
  <c r="E35" i="1"/>
  <c r="D35" i="1"/>
  <c r="J32" i="1"/>
  <c r="I32" i="1"/>
  <c r="J21" i="1"/>
  <c r="J34" i="1" s="1"/>
  <c r="J59" i="1" s="1"/>
  <c r="I21" i="1"/>
  <c r="I34" i="1" s="1"/>
  <c r="E20" i="1"/>
  <c r="D20" i="1"/>
  <c r="D37" i="1" s="1"/>
  <c r="I59" i="1" l="1"/>
  <c r="I62" i="1" s="1"/>
</calcChain>
</file>

<file path=xl/sharedStrings.xml><?xml version="1.0" encoding="utf-8"?>
<sst xmlns="http://schemas.openxmlformats.org/spreadsheetml/2006/main" count="68" uniqueCount="66">
  <si>
    <t>SISTEMA AVANZADO DE BACHILLERATO Y EDUCACIÓN SUPERIOS EN EL ESTADO DE GUANAJUATO
ESTADO DE SITUACION FINANCIERA
Del 01 de Enero al 30 de Junio del 2019 y 2018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</si>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</sst>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  <numFmt numFmtId="168" formatCode="#,##0.00000000"/>
    <numFmt numFmtId="169" formatCode="#,##0.00000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164" fontId="2" fillId="0" borderId="0"/>
  </cellStyleXfs>
  <cellXfs count="94">
    <xf numFmtId="0" fontId="0" fillId="0" borderId="0" xfId="0"/>
    <xf numFmtId="0" fontId="1" fillId="2" borderId="0" xfId="0" applyFont="1" applyFill="1" applyBorder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4" borderId="0" xfId="3" applyNumberFormat="1" applyFont="1" applyFill="1" applyBorder="1" applyAlignment="1">
      <alignment vertical="center"/>
    </xf>
    <xf numFmtId="0" fontId="4" fillId="4" borderId="1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/>
    </xf>
    <xf numFmtId="0" fontId="4" fillId="2" borderId="3" xfId="2" applyFont="1" applyFill="1" applyBorder="1" applyAlignment="1">
      <alignment horizontal="right" vertical="top"/>
    </xf>
    <xf numFmtId="0" fontId="2" fillId="2" borderId="4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5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right" vertical="top"/>
    </xf>
    <xf numFmtId="0" fontId="2" fillId="2" borderId="5" xfId="0" applyFont="1" applyFill="1" applyBorder="1"/>
    <xf numFmtId="0" fontId="1" fillId="4" borderId="5" xfId="0" applyFont="1" applyFill="1" applyBorder="1"/>
    <xf numFmtId="0" fontId="1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6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4" borderId="0" xfId="0" applyNumberFormat="1" applyFont="1" applyFill="1" applyBorder="1" applyAlignment="1">
      <alignment horizontal="right" vertical="top"/>
    </xf>
    <xf numFmtId="3" fontId="1" fillId="4" borderId="0" xfId="0" applyNumberFormat="1" applyFont="1" applyFill="1" applyBorder="1"/>
    <xf numFmtId="0" fontId="2" fillId="4" borderId="0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0" fontId="8" fillId="4" borderId="0" xfId="0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top"/>
    </xf>
    <xf numFmtId="0" fontId="1" fillId="0" borderId="0" xfId="0" applyFont="1" applyFill="1" applyBorder="1"/>
    <xf numFmtId="167" fontId="1" fillId="0" borderId="0" xfId="0" applyNumberFormat="1" applyFont="1" applyFill="1" applyBorder="1"/>
    <xf numFmtId="3" fontId="1" fillId="0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43" fontId="1" fillId="4" borderId="0" xfId="1" applyFont="1" applyFill="1" applyBorder="1"/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169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43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43" fontId="5" fillId="4" borderId="0" xfId="1" applyFont="1" applyFill="1" applyBorder="1"/>
    <xf numFmtId="0" fontId="10" fillId="4" borderId="0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top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43" fontId="2" fillId="4" borderId="0" xfId="1" applyFont="1" applyFill="1" applyBorder="1" applyAlignment="1">
      <alignment vertical="top"/>
    </xf>
    <xf numFmtId="0" fontId="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showGridLines="0" tabSelected="1" view="pageBreakPreview" topLeftCell="A28" zoomScale="85" zoomScaleNormal="80" zoomScaleSheetLayoutView="85" zoomScalePageLayoutView="80" workbookViewId="0">
      <selection activeCell="C41" sqref="C41:D48"/>
    </sheetView>
  </sheetViews>
  <sheetFormatPr baseColWidth="10" defaultRowHeight="12.75" x14ac:dyDescent="0.2"/>
  <cols>
    <col min="1" max="1" width="4.85546875" style="5" customWidth="1"/>
    <col min="2" max="2" width="27.5703125" style="9" customWidth="1"/>
    <col min="3" max="3" width="37.85546875" style="5" customWidth="1"/>
    <col min="4" max="5" width="21" style="5" customWidth="1"/>
    <col min="6" max="6" width="12.5703125" style="30" customWidth="1"/>
    <col min="7" max="8" width="27.5703125" style="5" customWidth="1"/>
    <col min="9" max="10" width="21" style="5" customWidth="1"/>
    <col min="11" max="11" width="4.85546875" style="82" customWidth="1"/>
    <col min="12" max="12" width="1.7109375" style="4" customWidth="1"/>
    <col min="13" max="13" width="23.140625" style="5" bestFit="1" customWidth="1"/>
    <col min="14" max="16384" width="11.42578125" style="5"/>
  </cols>
  <sheetData>
    <row r="1" spans="1:14" ht="57.7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4" ht="3" customHeight="1" x14ac:dyDescent="0.2">
      <c r="A2" s="6"/>
      <c r="B2" s="7"/>
      <c r="C2" s="6"/>
      <c r="D2" s="6"/>
      <c r="E2" s="6"/>
      <c r="F2" s="8"/>
      <c r="G2" s="6"/>
      <c r="H2" s="6"/>
      <c r="I2" s="6"/>
      <c r="J2" s="6"/>
      <c r="K2" s="5"/>
      <c r="L2" s="9"/>
    </row>
    <row r="3" spans="1:14" ht="3" customHeight="1" x14ac:dyDescent="0.2">
      <c r="A3" s="6"/>
      <c r="B3" s="7"/>
      <c r="C3" s="6"/>
      <c r="D3" s="6"/>
      <c r="E3" s="6"/>
      <c r="F3" s="8"/>
      <c r="G3" s="6"/>
      <c r="H3" s="6"/>
      <c r="I3" s="6"/>
      <c r="J3" s="6"/>
      <c r="K3" s="5"/>
    </row>
    <row r="4" spans="1:14" s="17" customFormat="1" ht="15" customHeight="1" x14ac:dyDescent="0.2">
      <c r="A4" s="10"/>
      <c r="B4" s="11" t="s">
        <v>1</v>
      </c>
      <c r="C4" s="12"/>
      <c r="D4" s="13" t="s">
        <v>2</v>
      </c>
      <c r="E4" s="13"/>
      <c r="F4" s="14"/>
      <c r="G4" s="12" t="s">
        <v>1</v>
      </c>
      <c r="H4" s="12"/>
      <c r="I4" s="13" t="s">
        <v>2</v>
      </c>
      <c r="J4" s="13"/>
      <c r="K4" s="15"/>
      <c r="L4" s="16"/>
    </row>
    <row r="5" spans="1:14" s="17" customFormat="1" ht="15" customHeight="1" x14ac:dyDescent="0.2">
      <c r="A5" s="18"/>
      <c r="B5" s="19"/>
      <c r="C5" s="20"/>
      <c r="D5" s="21">
        <v>2019</v>
      </c>
      <c r="E5" s="21">
        <v>2018</v>
      </c>
      <c r="F5" s="22"/>
      <c r="G5" s="20"/>
      <c r="H5" s="20"/>
      <c r="I5" s="21">
        <v>2019</v>
      </c>
      <c r="J5" s="21">
        <v>2018</v>
      </c>
      <c r="K5" s="23"/>
      <c r="L5" s="16"/>
    </row>
    <row r="6" spans="1:14" ht="3" customHeight="1" x14ac:dyDescent="0.2">
      <c r="A6" s="7"/>
      <c r="B6" s="7"/>
      <c r="C6" s="6"/>
      <c r="D6" s="6"/>
      <c r="E6" s="6"/>
      <c r="F6" s="8"/>
      <c r="G6" s="6"/>
      <c r="H6" s="6"/>
      <c r="I6" s="6"/>
      <c r="J6" s="6"/>
      <c r="K6" s="24"/>
      <c r="L6" s="9"/>
    </row>
    <row r="7" spans="1:14" ht="3" customHeight="1" x14ac:dyDescent="0.2">
      <c r="A7" s="7"/>
      <c r="B7" s="7"/>
      <c r="C7" s="6"/>
      <c r="D7" s="6"/>
      <c r="E7" s="6"/>
      <c r="F7" s="8"/>
      <c r="G7" s="6"/>
      <c r="H7" s="6"/>
      <c r="I7" s="6"/>
      <c r="J7" s="6"/>
      <c r="K7" s="24"/>
    </row>
    <row r="8" spans="1:14" x14ac:dyDescent="0.2">
      <c r="A8" s="25"/>
      <c r="B8" s="26" t="s">
        <v>3</v>
      </c>
      <c r="C8" s="27"/>
      <c r="D8" s="28"/>
      <c r="E8" s="29"/>
      <c r="G8" s="27" t="s">
        <v>4</v>
      </c>
      <c r="H8" s="27"/>
      <c r="I8" s="31"/>
      <c r="J8" s="31"/>
      <c r="K8" s="24"/>
    </row>
    <row r="9" spans="1:14" ht="5.0999999999999996" customHeight="1" x14ac:dyDescent="0.2">
      <c r="A9" s="25"/>
      <c r="B9" s="32"/>
      <c r="C9" s="31"/>
      <c r="D9" s="33"/>
      <c r="E9" s="33"/>
      <c r="G9" s="34"/>
      <c r="H9" s="31"/>
      <c r="I9" s="35"/>
      <c r="J9" s="35"/>
      <c r="K9" s="24"/>
    </row>
    <row r="10" spans="1:14" x14ac:dyDescent="0.2">
      <c r="A10" s="25"/>
      <c r="B10" s="36" t="s">
        <v>5</v>
      </c>
      <c r="C10" s="37"/>
      <c r="D10" s="33"/>
      <c r="E10" s="33"/>
      <c r="G10" s="37" t="s">
        <v>6</v>
      </c>
      <c r="H10" s="37"/>
      <c r="I10" s="38"/>
      <c r="J10" s="33"/>
      <c r="K10" s="24"/>
    </row>
    <row r="11" spans="1:14" ht="5.0999999999999996" customHeight="1" x14ac:dyDescent="0.2">
      <c r="A11" s="25"/>
      <c r="B11" s="39"/>
      <c r="C11" s="40"/>
      <c r="D11" s="33"/>
      <c r="E11" s="33"/>
      <c r="G11" s="41"/>
      <c r="H11" s="40"/>
      <c r="I11" s="38"/>
      <c r="J11" s="33"/>
      <c r="K11" s="24"/>
    </row>
    <row r="12" spans="1:14" x14ac:dyDescent="0.2">
      <c r="A12" s="25"/>
      <c r="B12" s="42" t="s">
        <v>7</v>
      </c>
      <c r="C12" s="43"/>
      <c r="D12" s="44">
        <v>243498581.18000001</v>
      </c>
      <c r="E12" s="45">
        <v>271981548.14999998</v>
      </c>
      <c r="F12" s="46"/>
      <c r="G12" s="43" t="s">
        <v>8</v>
      </c>
      <c r="H12" s="43"/>
      <c r="I12" s="44">
        <v>100446470.98</v>
      </c>
      <c r="J12" s="45">
        <v>185413715.09999999</v>
      </c>
      <c r="K12" s="24"/>
      <c r="M12" s="47"/>
      <c r="N12" s="47"/>
    </row>
    <row r="13" spans="1:14" x14ac:dyDescent="0.2">
      <c r="A13" s="25"/>
      <c r="B13" s="42" t="s">
        <v>9</v>
      </c>
      <c r="C13" s="43"/>
      <c r="D13" s="44">
        <v>1294321.08</v>
      </c>
      <c r="E13" s="45">
        <v>671228.35</v>
      </c>
      <c r="F13" s="46"/>
      <c r="G13" s="43" t="s">
        <v>10</v>
      </c>
      <c r="H13" s="43"/>
      <c r="I13" s="44">
        <v>0</v>
      </c>
      <c r="J13" s="45">
        <v>0</v>
      </c>
      <c r="K13" s="24"/>
    </row>
    <row r="14" spans="1:14" x14ac:dyDescent="0.2">
      <c r="A14" s="25"/>
      <c r="B14" s="42" t="s">
        <v>11</v>
      </c>
      <c r="C14" s="43"/>
      <c r="D14" s="44">
        <v>7632737.4100000001</v>
      </c>
      <c r="E14" s="45">
        <v>2930529.48</v>
      </c>
      <c r="F14" s="46"/>
      <c r="G14" s="43" t="s">
        <v>12</v>
      </c>
      <c r="H14" s="43"/>
      <c r="I14" s="44">
        <v>0</v>
      </c>
      <c r="J14" s="45">
        <v>0</v>
      </c>
      <c r="K14" s="24"/>
    </row>
    <row r="15" spans="1:14" x14ac:dyDescent="0.2">
      <c r="A15" s="25"/>
      <c r="B15" s="42" t="s">
        <v>13</v>
      </c>
      <c r="C15" s="43"/>
      <c r="D15" s="44">
        <v>0</v>
      </c>
      <c r="E15" s="45">
        <v>0</v>
      </c>
      <c r="F15" s="46"/>
      <c r="G15" s="43" t="s">
        <v>14</v>
      </c>
      <c r="H15" s="43"/>
      <c r="I15" s="44">
        <v>0</v>
      </c>
      <c r="J15" s="45">
        <v>0</v>
      </c>
      <c r="K15" s="24"/>
    </row>
    <row r="16" spans="1:14" x14ac:dyDescent="0.2">
      <c r="A16" s="25"/>
      <c r="B16" s="42" t="s">
        <v>15</v>
      </c>
      <c r="C16" s="43"/>
      <c r="D16" s="44">
        <v>0</v>
      </c>
      <c r="E16" s="45">
        <v>0</v>
      </c>
      <c r="F16" s="46"/>
      <c r="G16" s="43" t="s">
        <v>16</v>
      </c>
      <c r="H16" s="43"/>
      <c r="I16" s="44">
        <v>0</v>
      </c>
      <c r="J16" s="45">
        <v>0</v>
      </c>
      <c r="K16" s="24"/>
    </row>
    <row r="17" spans="1:14" ht="25.5" customHeight="1" x14ac:dyDescent="0.2">
      <c r="A17" s="25"/>
      <c r="B17" s="42" t="s">
        <v>17</v>
      </c>
      <c r="C17" s="43"/>
      <c r="D17" s="44">
        <v>-37337</v>
      </c>
      <c r="E17" s="45">
        <v>0</v>
      </c>
      <c r="F17" s="46"/>
      <c r="G17" s="48" t="s">
        <v>18</v>
      </c>
      <c r="H17" s="48"/>
      <c r="I17" s="44">
        <v>5000</v>
      </c>
      <c r="J17" s="45">
        <v>0</v>
      </c>
      <c r="K17" s="24"/>
      <c r="M17" s="47"/>
      <c r="N17" s="47"/>
    </row>
    <row r="18" spans="1:14" x14ac:dyDescent="0.2">
      <c r="A18" s="25"/>
      <c r="B18" s="42" t="s">
        <v>19</v>
      </c>
      <c r="C18" s="43"/>
      <c r="D18" s="44">
        <v>85669.01</v>
      </c>
      <c r="E18" s="45">
        <v>80669.009999999995</v>
      </c>
      <c r="F18" s="46"/>
      <c r="G18" s="43" t="s">
        <v>20</v>
      </c>
      <c r="H18" s="43"/>
      <c r="I18" s="44">
        <v>0</v>
      </c>
      <c r="J18" s="45">
        <v>0</v>
      </c>
      <c r="K18" s="24"/>
    </row>
    <row r="19" spans="1:14" x14ac:dyDescent="0.2">
      <c r="A19" s="25"/>
      <c r="B19" s="49"/>
      <c r="C19" s="50"/>
      <c r="D19" s="51"/>
      <c r="E19" s="52"/>
      <c r="G19" s="43" t="s">
        <v>21</v>
      </c>
      <c r="H19" s="43"/>
      <c r="I19" s="44">
        <v>0</v>
      </c>
      <c r="J19" s="45">
        <v>0</v>
      </c>
      <c r="K19" s="24"/>
    </row>
    <row r="20" spans="1:14" x14ac:dyDescent="0.2">
      <c r="A20" s="53"/>
      <c r="B20" s="36" t="s">
        <v>22</v>
      </c>
      <c r="C20" s="37"/>
      <c r="D20" s="54">
        <f>SUM(D12:D18)</f>
        <v>252473971.68000001</v>
      </c>
      <c r="E20" s="55">
        <f>SUM(E12:E18)</f>
        <v>275663974.99000001</v>
      </c>
      <c r="F20" s="56"/>
      <c r="G20" s="34"/>
      <c r="H20" s="31"/>
      <c r="I20" s="57"/>
      <c r="J20" s="58"/>
      <c r="K20" s="24"/>
    </row>
    <row r="21" spans="1:14" x14ac:dyDescent="0.2">
      <c r="A21" s="53"/>
      <c r="B21" s="32"/>
      <c r="C21" s="59"/>
      <c r="D21" s="57"/>
      <c r="E21" s="58"/>
      <c r="F21" s="56"/>
      <c r="G21" s="37" t="s">
        <v>23</v>
      </c>
      <c r="H21" s="37"/>
      <c r="I21" s="54">
        <f>SUM(I12:I19)</f>
        <v>100451470.98</v>
      </c>
      <c r="J21" s="55">
        <f>SUM(J12:J19)</f>
        <v>185413715.09999999</v>
      </c>
      <c r="K21" s="24"/>
    </row>
    <row r="22" spans="1:14" x14ac:dyDescent="0.2">
      <c r="A22" s="25"/>
      <c r="B22" s="49"/>
      <c r="C22" s="60"/>
      <c r="D22" s="51"/>
      <c r="E22" s="52"/>
      <c r="G22" s="61"/>
      <c r="H22" s="50"/>
      <c r="I22" s="51"/>
      <c r="J22" s="52"/>
      <c r="K22" s="24"/>
    </row>
    <row r="23" spans="1:14" x14ac:dyDescent="0.2">
      <c r="A23" s="25"/>
      <c r="B23" s="36" t="s">
        <v>24</v>
      </c>
      <c r="C23" s="37"/>
      <c r="D23" s="38"/>
      <c r="E23" s="33"/>
      <c r="G23" s="37" t="s">
        <v>25</v>
      </c>
      <c r="H23" s="37"/>
      <c r="I23" s="38"/>
      <c r="J23" s="33"/>
      <c r="K23" s="24"/>
    </row>
    <row r="24" spans="1:14" x14ac:dyDescent="0.2">
      <c r="A24" s="25"/>
      <c r="B24" s="49"/>
      <c r="C24" s="60"/>
      <c r="D24" s="51"/>
      <c r="E24" s="52"/>
      <c r="G24" s="60"/>
      <c r="H24" s="50"/>
      <c r="I24" s="51"/>
      <c r="J24" s="52"/>
      <c r="K24" s="24"/>
    </row>
    <row r="25" spans="1:14" x14ac:dyDescent="0.2">
      <c r="A25" s="25"/>
      <c r="B25" s="42" t="s">
        <v>26</v>
      </c>
      <c r="C25" s="43"/>
      <c r="D25" s="44">
        <v>434453.71</v>
      </c>
      <c r="E25" s="45">
        <v>434453.71</v>
      </c>
      <c r="F25" s="62"/>
      <c r="G25" s="43" t="s">
        <v>27</v>
      </c>
      <c r="H25" s="43"/>
      <c r="I25" s="44">
        <v>0</v>
      </c>
      <c r="J25" s="45">
        <v>0</v>
      </c>
      <c r="K25" s="24"/>
    </row>
    <row r="26" spans="1:14" x14ac:dyDescent="0.2">
      <c r="A26" s="25"/>
      <c r="B26" s="42" t="s">
        <v>28</v>
      </c>
      <c r="C26" s="43"/>
      <c r="D26" s="44">
        <v>0</v>
      </c>
      <c r="E26" s="45">
        <v>0</v>
      </c>
      <c r="F26" s="62"/>
      <c r="G26" s="43" t="s">
        <v>29</v>
      </c>
      <c r="H26" s="43"/>
      <c r="I26" s="44">
        <v>0</v>
      </c>
      <c r="J26" s="45">
        <v>0</v>
      </c>
      <c r="K26" s="24"/>
    </row>
    <row r="27" spans="1:14" x14ac:dyDescent="0.2">
      <c r="A27" s="25"/>
      <c r="B27" s="42" t="s">
        <v>30</v>
      </c>
      <c r="C27" s="43"/>
      <c r="D27" s="44">
        <v>858843459.55999994</v>
      </c>
      <c r="E27" s="45">
        <v>823069645.80999994</v>
      </c>
      <c r="F27" s="63"/>
      <c r="G27" s="43" t="s">
        <v>31</v>
      </c>
      <c r="H27" s="43"/>
      <c r="I27" s="44">
        <v>0</v>
      </c>
      <c r="J27" s="45">
        <v>0</v>
      </c>
      <c r="K27" s="24"/>
    </row>
    <row r="28" spans="1:14" x14ac:dyDescent="0.2">
      <c r="A28" s="25"/>
      <c r="B28" s="42" t="s">
        <v>32</v>
      </c>
      <c r="C28" s="43"/>
      <c r="D28" s="44">
        <v>448309283.08999997</v>
      </c>
      <c r="E28" s="45">
        <v>449832058.13</v>
      </c>
      <c r="F28" s="63"/>
      <c r="G28" s="43" t="s">
        <v>33</v>
      </c>
      <c r="H28" s="43"/>
      <c r="I28" s="44">
        <v>0</v>
      </c>
      <c r="J28" s="45">
        <v>0</v>
      </c>
      <c r="K28" s="24"/>
    </row>
    <row r="29" spans="1:14" ht="26.25" customHeight="1" x14ac:dyDescent="0.2">
      <c r="A29" s="25"/>
      <c r="B29" s="42" t="s">
        <v>34</v>
      </c>
      <c r="C29" s="43"/>
      <c r="D29" s="44">
        <v>0</v>
      </c>
      <c r="E29" s="45">
        <v>0</v>
      </c>
      <c r="F29" s="62"/>
      <c r="G29" s="48" t="s">
        <v>35</v>
      </c>
      <c r="H29" s="48"/>
      <c r="I29" s="44">
        <v>0</v>
      </c>
      <c r="J29" s="45">
        <v>0</v>
      </c>
      <c r="K29" s="24"/>
    </row>
    <row r="30" spans="1:14" x14ac:dyDescent="0.2">
      <c r="A30" s="25"/>
      <c r="B30" s="42" t="s">
        <v>36</v>
      </c>
      <c r="C30" s="43"/>
      <c r="D30" s="44">
        <v>-242405988.11000001</v>
      </c>
      <c r="E30" s="45">
        <v>-250005281.25</v>
      </c>
      <c r="F30" s="63"/>
      <c r="G30" s="43" t="s">
        <v>37</v>
      </c>
      <c r="H30" s="43"/>
      <c r="I30" s="45">
        <v>0</v>
      </c>
      <c r="J30" s="45">
        <v>0</v>
      </c>
      <c r="K30" s="24"/>
    </row>
    <row r="31" spans="1:14" x14ac:dyDescent="0.2">
      <c r="A31" s="25"/>
      <c r="B31" s="42" t="s">
        <v>38</v>
      </c>
      <c r="C31" s="43"/>
      <c r="D31" s="44">
        <v>0</v>
      </c>
      <c r="E31" s="45">
        <v>0</v>
      </c>
      <c r="F31" s="46"/>
      <c r="G31" s="60"/>
      <c r="H31" s="50"/>
      <c r="I31" s="52"/>
      <c r="J31" s="52"/>
      <c r="K31" s="24"/>
    </row>
    <row r="32" spans="1:14" x14ac:dyDescent="0.2">
      <c r="A32" s="25"/>
      <c r="B32" s="42" t="s">
        <v>39</v>
      </c>
      <c r="C32" s="43"/>
      <c r="D32" s="44">
        <v>0</v>
      </c>
      <c r="E32" s="45">
        <v>0</v>
      </c>
      <c r="G32" s="37" t="s">
        <v>40</v>
      </c>
      <c r="H32" s="37"/>
      <c r="I32" s="55">
        <f>SUM(I25:I30)</f>
        <v>0</v>
      </c>
      <c r="J32" s="55">
        <f>SUM(J25:J30)</f>
        <v>0</v>
      </c>
      <c r="K32" s="24"/>
    </row>
    <row r="33" spans="1:13" x14ac:dyDescent="0.2">
      <c r="A33" s="25"/>
      <c r="B33" s="42" t="s">
        <v>41</v>
      </c>
      <c r="C33" s="43"/>
      <c r="D33" s="45">
        <v>0</v>
      </c>
      <c r="E33" s="45">
        <v>0</v>
      </c>
      <c r="G33" s="34"/>
      <c r="H33" s="59"/>
      <c r="I33" s="58"/>
      <c r="J33" s="58"/>
      <c r="K33" s="24"/>
    </row>
    <row r="34" spans="1:13" x14ac:dyDescent="0.2">
      <c r="A34" s="25"/>
      <c r="B34" s="49"/>
      <c r="C34" s="50"/>
      <c r="D34" s="52"/>
      <c r="E34" s="52"/>
      <c r="G34" s="37" t="s">
        <v>42</v>
      </c>
      <c r="H34" s="37"/>
      <c r="I34" s="55">
        <f>I21+I32</f>
        <v>100451470.98</v>
      </c>
      <c r="J34" s="55">
        <f>J21+J32</f>
        <v>185413715.09999999</v>
      </c>
      <c r="K34" s="24"/>
    </row>
    <row r="35" spans="1:13" x14ac:dyDescent="0.2">
      <c r="A35" s="53"/>
      <c r="B35" s="36" t="s">
        <v>43</v>
      </c>
      <c r="C35" s="37"/>
      <c r="D35" s="55">
        <f>SUM(D25:D33)</f>
        <v>1065181208.2499999</v>
      </c>
      <c r="E35" s="55">
        <f>SUM(E25:E33)</f>
        <v>1023330876.4000001</v>
      </c>
      <c r="F35" s="56"/>
      <c r="G35" s="34"/>
      <c r="H35" s="64"/>
      <c r="I35" s="58"/>
      <c r="J35" s="58"/>
      <c r="K35" s="24"/>
      <c r="M35" s="65"/>
    </row>
    <row r="36" spans="1:13" x14ac:dyDescent="0.2">
      <c r="A36" s="25"/>
      <c r="B36" s="49"/>
      <c r="C36" s="34"/>
      <c r="D36" s="52"/>
      <c r="E36" s="52"/>
      <c r="G36" s="27" t="s">
        <v>44</v>
      </c>
      <c r="H36" s="27"/>
      <c r="I36" s="52"/>
      <c r="J36" s="52"/>
      <c r="K36" s="24"/>
      <c r="M36" s="65"/>
    </row>
    <row r="37" spans="1:13" x14ac:dyDescent="0.2">
      <c r="A37" s="25"/>
      <c r="B37" s="36" t="s">
        <v>45</v>
      </c>
      <c r="C37" s="37"/>
      <c r="D37" s="55">
        <f>D20+D35</f>
        <v>1317655179.9299998</v>
      </c>
      <c r="E37" s="55">
        <f>E20+E35</f>
        <v>1298994851.3900001</v>
      </c>
      <c r="G37" s="34"/>
      <c r="H37" s="64"/>
      <c r="I37" s="52"/>
      <c r="J37" s="52"/>
      <c r="K37" s="24"/>
      <c r="M37" s="65"/>
    </row>
    <row r="38" spans="1:13" x14ac:dyDescent="0.2">
      <c r="A38" s="25"/>
      <c r="B38" s="49"/>
      <c r="C38" s="60"/>
      <c r="D38" s="52"/>
      <c r="E38" s="52"/>
      <c r="G38" s="37" t="s">
        <v>46</v>
      </c>
      <c r="H38" s="37"/>
      <c r="I38" s="55">
        <f>SUM(I40:I42)</f>
        <v>1174734357.8399999</v>
      </c>
      <c r="J38" s="55">
        <f>SUM(J40:J42)</f>
        <v>1152335507.97</v>
      </c>
      <c r="K38" s="24"/>
      <c r="M38" s="66"/>
    </row>
    <row r="39" spans="1:13" x14ac:dyDescent="0.2">
      <c r="A39" s="25"/>
      <c r="B39" s="49"/>
      <c r="C39" s="60"/>
      <c r="D39" s="52"/>
      <c r="E39" s="52"/>
      <c r="G39" s="60"/>
      <c r="H39" s="29"/>
      <c r="I39" s="52"/>
      <c r="J39" s="52"/>
      <c r="K39" s="24"/>
      <c r="M39" s="65"/>
    </row>
    <row r="40" spans="1:13" x14ac:dyDescent="0.2">
      <c r="A40" s="25"/>
      <c r="B40" s="49"/>
      <c r="C40" s="60"/>
      <c r="D40" s="52"/>
      <c r="E40" s="52"/>
      <c r="G40" s="43" t="s">
        <v>47</v>
      </c>
      <c r="H40" s="43"/>
      <c r="I40" s="44">
        <v>1174734357.8399999</v>
      </c>
      <c r="J40" s="45">
        <v>1152335507.97</v>
      </c>
      <c r="K40" s="24"/>
      <c r="M40" s="67"/>
    </row>
    <row r="41" spans="1:13" x14ac:dyDescent="0.2">
      <c r="A41" s="25"/>
      <c r="B41" s="49"/>
      <c r="C41" s="68"/>
      <c r="D41" s="68"/>
      <c r="E41" s="52"/>
      <c r="G41" s="43" t="s">
        <v>48</v>
      </c>
      <c r="H41" s="43"/>
      <c r="I41" s="45">
        <v>0</v>
      </c>
      <c r="J41" s="45">
        <v>0</v>
      </c>
      <c r="K41" s="24"/>
      <c r="M41" s="65"/>
    </row>
    <row r="42" spans="1:13" x14ac:dyDescent="0.2">
      <c r="A42" s="25"/>
      <c r="B42" s="49"/>
      <c r="C42" s="68"/>
      <c r="D42" s="68"/>
      <c r="E42" s="52"/>
      <c r="G42" s="43" t="s">
        <v>49</v>
      </c>
      <c r="H42" s="43"/>
      <c r="I42" s="45">
        <v>0</v>
      </c>
      <c r="J42" s="45">
        <v>0</v>
      </c>
      <c r="K42" s="24"/>
    </row>
    <row r="43" spans="1:13" x14ac:dyDescent="0.2">
      <c r="A43" s="25"/>
      <c r="B43" s="49"/>
      <c r="C43" s="68"/>
      <c r="D43" s="68"/>
      <c r="E43" s="52"/>
      <c r="G43" s="60"/>
      <c r="H43" s="29"/>
      <c r="I43" s="52"/>
      <c r="J43" s="52"/>
      <c r="K43" s="24"/>
    </row>
    <row r="44" spans="1:13" x14ac:dyDescent="0.2">
      <c r="A44" s="25"/>
      <c r="B44" s="49"/>
      <c r="C44" s="68"/>
      <c r="D44" s="68"/>
      <c r="E44" s="52"/>
      <c r="G44" s="37" t="s">
        <v>50</v>
      </c>
      <c r="H44" s="37"/>
      <c r="I44" s="55">
        <f>SUM(I46:I50)</f>
        <v>42469351.57</v>
      </c>
      <c r="J44" s="55">
        <f>SUM(J46:J50)</f>
        <v>-38754371.68</v>
      </c>
      <c r="K44" s="24"/>
      <c r="M44" s="69"/>
    </row>
    <row r="45" spans="1:13" x14ac:dyDescent="0.2">
      <c r="A45" s="25"/>
      <c r="B45" s="49"/>
      <c r="C45" s="68"/>
      <c r="D45" s="68"/>
      <c r="E45" s="52"/>
      <c r="G45" s="34"/>
      <c r="H45" s="29"/>
      <c r="I45" s="70"/>
      <c r="J45" s="70"/>
      <c r="K45" s="24"/>
    </row>
    <row r="46" spans="1:13" x14ac:dyDescent="0.2">
      <c r="A46" s="25"/>
      <c r="B46" s="49"/>
      <c r="C46" s="68"/>
      <c r="D46" s="68"/>
      <c r="E46" s="52"/>
      <c r="G46" s="43" t="s">
        <v>51</v>
      </c>
      <c r="H46" s="43"/>
      <c r="I46" s="45">
        <v>62492777.329999998</v>
      </c>
      <c r="J46" s="45">
        <v>-32791306.879999999</v>
      </c>
      <c r="K46" s="24"/>
      <c r="M46" s="47"/>
    </row>
    <row r="47" spans="1:13" x14ac:dyDescent="0.2">
      <c r="A47" s="25"/>
      <c r="B47" s="49"/>
      <c r="C47" s="68"/>
      <c r="D47" s="68"/>
      <c r="E47" s="52"/>
      <c r="G47" s="43" t="s">
        <v>52</v>
      </c>
      <c r="H47" s="43"/>
      <c r="I47" s="45">
        <v>-20023426.219999999</v>
      </c>
      <c r="J47" s="45">
        <v>-5963064.7999999998</v>
      </c>
      <c r="K47" s="24"/>
      <c r="L47" s="71"/>
      <c r="M47" s="47"/>
    </row>
    <row r="48" spans="1:13" x14ac:dyDescent="0.2">
      <c r="A48" s="25"/>
      <c r="B48" s="49"/>
      <c r="C48" s="68"/>
      <c r="D48" s="68"/>
      <c r="E48" s="52"/>
      <c r="G48" s="43" t="s">
        <v>53</v>
      </c>
      <c r="H48" s="43"/>
      <c r="I48" s="45">
        <v>0</v>
      </c>
      <c r="J48" s="45">
        <v>0.46</v>
      </c>
      <c r="K48" s="24"/>
    </row>
    <row r="49" spans="1:14" x14ac:dyDescent="0.2">
      <c r="A49" s="25"/>
      <c r="B49" s="49"/>
      <c r="C49" s="60"/>
      <c r="D49" s="52"/>
      <c r="E49" s="52"/>
      <c r="G49" s="43" t="s">
        <v>54</v>
      </c>
      <c r="H49" s="43"/>
      <c r="I49" s="45">
        <v>0.46</v>
      </c>
      <c r="J49" s="45">
        <v>0</v>
      </c>
      <c r="K49" s="24"/>
    </row>
    <row r="50" spans="1:14" x14ac:dyDescent="0.2">
      <c r="A50" s="25"/>
      <c r="B50" s="49"/>
      <c r="C50" s="60"/>
      <c r="D50" s="52"/>
      <c r="E50" s="52"/>
      <c r="G50" s="43" t="s">
        <v>55</v>
      </c>
      <c r="H50" s="43"/>
      <c r="I50" s="45">
        <v>0</v>
      </c>
      <c r="J50" s="45">
        <v>-0.46</v>
      </c>
      <c r="K50" s="24"/>
    </row>
    <row r="51" spans="1:14" x14ac:dyDescent="0.2">
      <c r="A51" s="25"/>
      <c r="B51" s="49"/>
      <c r="C51" s="60"/>
      <c r="D51" s="52"/>
      <c r="E51" s="52"/>
      <c r="G51" s="60"/>
      <c r="H51" s="29"/>
      <c r="I51" s="52"/>
      <c r="J51" s="52"/>
      <c r="K51" s="24"/>
    </row>
    <row r="52" spans="1:14" ht="25.5" customHeight="1" x14ac:dyDescent="0.2">
      <c r="A52" s="25"/>
      <c r="B52" s="49"/>
      <c r="C52" s="60"/>
      <c r="D52" s="52"/>
      <c r="E52" s="52"/>
      <c r="G52" s="37" t="s">
        <v>56</v>
      </c>
      <c r="H52" s="37"/>
      <c r="I52" s="55">
        <f>SUM(I54:I55)</f>
        <v>0</v>
      </c>
      <c r="J52" s="55">
        <f>SUM(J54:J55)</f>
        <v>0</v>
      </c>
      <c r="K52" s="24"/>
    </row>
    <row r="53" spans="1:14" x14ac:dyDescent="0.2">
      <c r="A53" s="25"/>
      <c r="B53" s="49"/>
      <c r="C53" s="60"/>
      <c r="D53" s="52"/>
      <c r="E53" s="52"/>
      <c r="G53" s="60"/>
      <c r="H53" s="29"/>
      <c r="I53" s="52"/>
      <c r="J53" s="52"/>
      <c r="K53" s="24"/>
    </row>
    <row r="54" spans="1:14" x14ac:dyDescent="0.2">
      <c r="A54" s="25"/>
      <c r="B54" s="49"/>
      <c r="C54" s="60"/>
      <c r="D54" s="52"/>
      <c r="E54" s="52"/>
      <c r="G54" s="43" t="s">
        <v>57</v>
      </c>
      <c r="H54" s="43"/>
      <c r="I54" s="45">
        <v>0</v>
      </c>
      <c r="J54" s="45">
        <v>0</v>
      </c>
      <c r="K54" s="24"/>
    </row>
    <row r="55" spans="1:14" x14ac:dyDescent="0.2">
      <c r="A55" s="25"/>
      <c r="B55" s="49"/>
      <c r="C55" s="60"/>
      <c r="D55" s="52"/>
      <c r="E55" s="52"/>
      <c r="G55" s="43" t="s">
        <v>58</v>
      </c>
      <c r="H55" s="43"/>
      <c r="I55" s="45">
        <v>0</v>
      </c>
      <c r="J55" s="45">
        <v>0</v>
      </c>
      <c r="K55" s="24"/>
    </row>
    <row r="56" spans="1:14" ht="9.9499999999999993" customHeight="1" x14ac:dyDescent="0.2">
      <c r="A56" s="25"/>
      <c r="B56" s="49"/>
      <c r="C56" s="60"/>
      <c r="D56" s="52"/>
      <c r="E56" s="52"/>
      <c r="G56" s="60"/>
      <c r="H56" s="72"/>
      <c r="I56" s="52"/>
      <c r="J56" s="52"/>
      <c r="K56" s="24"/>
    </row>
    <row r="57" spans="1:14" x14ac:dyDescent="0.2">
      <c r="A57" s="25"/>
      <c r="B57" s="49"/>
      <c r="C57" s="60"/>
      <c r="D57" s="52"/>
      <c r="E57" s="52"/>
      <c r="G57" s="37" t="s">
        <v>59</v>
      </c>
      <c r="H57" s="37"/>
      <c r="I57" s="55">
        <f>I38+I44+I52</f>
        <v>1217203709.4099998</v>
      </c>
      <c r="J57" s="55">
        <f>J38+J44+J52</f>
        <v>1113581136.29</v>
      </c>
      <c r="K57" s="24"/>
      <c r="M57" s="73"/>
    </row>
    <row r="58" spans="1:14" ht="9.9499999999999993" customHeight="1" x14ac:dyDescent="0.2">
      <c r="A58" s="25"/>
      <c r="B58" s="49"/>
      <c r="C58" s="60"/>
      <c r="D58" s="52"/>
      <c r="E58" s="52"/>
      <c r="G58" s="60"/>
      <c r="H58" s="29"/>
      <c r="I58" s="52"/>
      <c r="J58" s="52"/>
      <c r="K58" s="24"/>
      <c r="M58" s="47"/>
    </row>
    <row r="59" spans="1:14" x14ac:dyDescent="0.2">
      <c r="A59" s="25"/>
      <c r="B59" s="49"/>
      <c r="C59" s="60"/>
      <c r="D59" s="52"/>
      <c r="E59" s="52"/>
      <c r="G59" s="37" t="s">
        <v>60</v>
      </c>
      <c r="H59" s="37"/>
      <c r="I59" s="55">
        <f>I34+I57</f>
        <v>1317655180.3899999</v>
      </c>
      <c r="J59" s="55">
        <f>J34+J57</f>
        <v>1298994851.3899999</v>
      </c>
      <c r="K59" s="24"/>
      <c r="M59" s="74"/>
      <c r="N59" s="47"/>
    </row>
    <row r="60" spans="1:14" ht="6" customHeight="1" x14ac:dyDescent="0.2">
      <c r="A60" s="75"/>
      <c r="B60" s="75"/>
      <c r="C60" s="76"/>
      <c r="D60" s="76"/>
      <c r="E60" s="76"/>
      <c r="F60" s="77"/>
      <c r="G60" s="76"/>
      <c r="H60" s="76"/>
      <c r="I60" s="76"/>
      <c r="J60" s="76"/>
      <c r="K60" s="78"/>
    </row>
    <row r="61" spans="1:14" ht="6" customHeight="1" x14ac:dyDescent="0.2">
      <c r="B61" s="29"/>
      <c r="C61" s="79"/>
      <c r="D61" s="80"/>
      <c r="E61" s="80"/>
      <c r="G61" s="81"/>
      <c r="H61" s="79"/>
      <c r="I61" s="80"/>
      <c r="J61" s="80"/>
    </row>
    <row r="62" spans="1:14" ht="12" customHeight="1" x14ac:dyDescent="0.2">
      <c r="B62" s="29"/>
      <c r="C62" s="79"/>
      <c r="D62" s="80"/>
      <c r="E62" s="80"/>
      <c r="G62" s="81"/>
      <c r="H62" s="79"/>
      <c r="I62" s="83">
        <f>+I59-D37</f>
        <v>0.46000003814697266</v>
      </c>
      <c r="J62" s="80"/>
    </row>
    <row r="63" spans="1:14" ht="11.25" customHeight="1" x14ac:dyDescent="0.2">
      <c r="B63" s="29"/>
      <c r="C63" s="79"/>
      <c r="D63" s="80"/>
      <c r="E63" s="80"/>
      <c r="G63" s="81"/>
      <c r="H63" s="79"/>
      <c r="I63" s="80"/>
      <c r="J63" s="80"/>
    </row>
    <row r="64" spans="1:14" ht="15" customHeight="1" x14ac:dyDescent="0.2">
      <c r="B64" s="84" t="s">
        <v>61</v>
      </c>
      <c r="C64" s="84"/>
      <c r="D64" s="84"/>
      <c r="E64" s="84"/>
      <c r="F64" s="84"/>
      <c r="G64" s="84"/>
      <c r="H64" s="84"/>
      <c r="I64" s="84"/>
      <c r="J64" s="84"/>
    </row>
    <row r="65" spans="2:10" ht="9.75" customHeight="1" x14ac:dyDescent="0.2">
      <c r="B65" s="29"/>
      <c r="C65" s="79"/>
      <c r="D65" s="80"/>
      <c r="E65" s="80"/>
      <c r="G65" s="81"/>
      <c r="H65" s="79"/>
      <c r="I65" s="80"/>
      <c r="J65" s="80"/>
    </row>
    <row r="66" spans="2:10" ht="50.1" customHeight="1" x14ac:dyDescent="0.2">
      <c r="B66" s="29"/>
      <c r="C66" s="85"/>
      <c r="D66" s="85"/>
      <c r="E66" s="80"/>
      <c r="G66" s="86"/>
      <c r="H66" s="86"/>
      <c r="I66" s="80"/>
      <c r="J66" s="80"/>
    </row>
    <row r="67" spans="2:10" ht="14.1" customHeight="1" x14ac:dyDescent="0.2">
      <c r="B67" s="87"/>
      <c r="C67" s="88" t="s">
        <v>62</v>
      </c>
      <c r="D67" s="88"/>
      <c r="E67" s="80"/>
      <c r="F67" s="80"/>
      <c r="G67" s="89" t="s">
        <v>63</v>
      </c>
      <c r="H67" s="89"/>
      <c r="I67" s="31"/>
      <c r="J67" s="80"/>
    </row>
    <row r="68" spans="2:10" ht="14.1" customHeight="1" x14ac:dyDescent="0.2">
      <c r="B68" s="90"/>
      <c r="C68" s="91" t="s">
        <v>64</v>
      </c>
      <c r="D68" s="91"/>
      <c r="E68" s="92"/>
      <c r="F68" s="92"/>
      <c r="G68" s="93" t="s">
        <v>65</v>
      </c>
      <c r="H68" s="93"/>
      <c r="I68" s="31"/>
      <c r="J68" s="80"/>
    </row>
  </sheetData>
  <sheetProtection formatCells="0" selectLockedCells="1"/>
  <mergeCells count="71">
    <mergeCell ref="C68:D68"/>
    <mergeCell ref="G68:H68"/>
    <mergeCell ref="G59:H59"/>
    <mergeCell ref="B64:J64"/>
    <mergeCell ref="C66:D66"/>
    <mergeCell ref="G66:H66"/>
    <mergeCell ref="C67:D67"/>
    <mergeCell ref="G67:H67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2019-07-22T17:41:14Z</cp:lastPrinted>
  <dcterms:created xsi:type="dcterms:W3CDTF">2019-07-22T17:35:33Z</dcterms:created>
  <dcterms:modified xsi:type="dcterms:W3CDTF">2019-07-22T17:41:20Z</dcterms:modified>
</cp:coreProperties>
</file>