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EFE" sheetId="1" r:id="rId1"/>
  </sheets>
  <definedNames>
    <definedName name="_xlnm.Print_Area" localSheetId="0">EFE!$A$1:$F$73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F48" i="1"/>
  <c r="E48" i="1"/>
  <c r="F47" i="1"/>
  <c r="F58" i="1" s="1"/>
  <c r="E47" i="1"/>
  <c r="E58" i="1" s="1"/>
  <c r="F41" i="1"/>
  <c r="E41" i="1"/>
  <c r="F37" i="1"/>
  <c r="E37" i="1"/>
  <c r="F36" i="1"/>
  <c r="F45" i="1" s="1"/>
  <c r="E36" i="1"/>
  <c r="E45" i="1" s="1"/>
  <c r="F17" i="1"/>
  <c r="E17" i="1"/>
  <c r="F5" i="1"/>
  <c r="E5" i="1"/>
  <c r="F4" i="1"/>
  <c r="F34" i="1" s="1"/>
  <c r="E4" i="1"/>
  <c r="E34" i="1" s="1"/>
  <c r="E60" i="1" l="1"/>
  <c r="E63" i="1" s="1"/>
  <c r="F60" i="1"/>
  <c r="F63" i="1" s="1"/>
</calcChain>
</file>

<file path=xl/sharedStrings.xml><?xml version="1.0" encoding="utf-8"?>
<sst xmlns="http://schemas.openxmlformats.org/spreadsheetml/2006/main" count="58" uniqueCount="50">
  <si>
    <t>SISTEMA AVANZADO DE BACHILLERATO Y EDUCACIÓN SUPERIOR EN EL ESTADO DE GUANAJUATO
Estado de Flujos de Efectivo
AL 30 DE SEPTIEMBRE DE 2018 y 2017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</si>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</sst>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2" borderId="0" xfId="0" applyFill="1"/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3" fillId="4" borderId="7" xfId="2" applyFont="1" applyFill="1" applyBorder="1" applyProtection="1">
      <protection locked="0"/>
    </xf>
    <xf numFmtId="0" fontId="3" fillId="4" borderId="0" xfId="2" applyFont="1" applyFill="1" applyBorder="1" applyProtection="1">
      <protection locked="0"/>
    </xf>
    <xf numFmtId="0" fontId="2" fillId="4" borderId="0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/>
    </xf>
    <xf numFmtId="4" fontId="2" fillId="4" borderId="0" xfId="2" applyNumberFormat="1" applyFont="1" applyFill="1" applyBorder="1" applyAlignment="1" applyProtection="1">
      <alignment horizontal="center" vertical="top" wrapText="1"/>
      <protection locked="0"/>
    </xf>
    <xf numFmtId="4" fontId="2" fillId="4" borderId="8" xfId="2" applyNumberFormat="1" applyFont="1" applyFill="1" applyBorder="1" applyAlignment="1" applyProtection="1">
      <alignment horizontal="center" vertical="top" wrapText="1"/>
      <protection locked="0"/>
    </xf>
    <xf numFmtId="0" fontId="2" fillId="4" borderId="0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 indent="1"/>
    </xf>
    <xf numFmtId="4" fontId="2" fillId="4" borderId="0" xfId="2" applyNumberFormat="1" applyFont="1" applyFill="1" applyBorder="1" applyAlignment="1" applyProtection="1">
      <alignment vertical="top" wrapText="1"/>
      <protection locked="0"/>
    </xf>
    <xf numFmtId="4" fontId="2" fillId="4" borderId="8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8" xfId="2" applyNumberFormat="1" applyFont="1" applyFill="1" applyBorder="1" applyAlignment="1" applyProtection="1">
      <alignment vertical="top" wrapText="1"/>
      <protection locked="0"/>
    </xf>
    <xf numFmtId="0" fontId="4" fillId="4" borderId="7" xfId="2" applyFont="1" applyFill="1" applyBorder="1" applyAlignment="1">
      <alignment vertical="top"/>
    </xf>
    <xf numFmtId="0" fontId="2" fillId="4" borderId="0" xfId="2" applyFont="1" applyFill="1" applyBorder="1" applyAlignment="1">
      <alignment vertical="top" wrapText="1"/>
    </xf>
    <xf numFmtId="0" fontId="2" fillId="4" borderId="7" xfId="2" applyFont="1" applyFill="1" applyBorder="1" applyAlignment="1">
      <alignment vertical="top"/>
    </xf>
    <xf numFmtId="0" fontId="3" fillId="4" borderId="0" xfId="2" applyFont="1" applyFill="1" applyBorder="1" applyAlignment="1">
      <alignment horizontal="left" vertical="top" wrapText="1" indent="1"/>
    </xf>
    <xf numFmtId="4" fontId="0" fillId="4" borderId="0" xfId="0" applyNumberFormat="1" applyFill="1"/>
    <xf numFmtId="0" fontId="3" fillId="4" borderId="9" xfId="2" applyFont="1" applyFill="1" applyBorder="1" applyProtection="1">
      <protection locked="0"/>
    </xf>
    <xf numFmtId="0" fontId="3" fillId="4" borderId="10" xfId="2" applyFont="1" applyFill="1" applyBorder="1" applyProtection="1">
      <protection locked="0"/>
    </xf>
    <xf numFmtId="0" fontId="3" fillId="4" borderId="10" xfId="2" applyFont="1" applyFill="1" applyBorder="1" applyAlignment="1">
      <alignment vertical="top" wrapText="1"/>
    </xf>
    <xf numFmtId="4" fontId="3" fillId="4" borderId="10" xfId="2" applyNumberFormat="1" applyFont="1" applyFill="1" applyBorder="1" applyAlignment="1">
      <alignment vertical="top" wrapText="1"/>
    </xf>
    <xf numFmtId="4" fontId="3" fillId="4" borderId="11" xfId="2" applyNumberFormat="1" applyFont="1" applyFill="1" applyBorder="1" applyAlignment="1">
      <alignment vertical="top"/>
    </xf>
    <xf numFmtId="0" fontId="3" fillId="4" borderId="0" xfId="2" applyFont="1" applyFill="1" applyProtection="1">
      <protection locked="0"/>
    </xf>
    <xf numFmtId="0" fontId="3" fillId="4" borderId="0" xfId="2" applyFont="1" applyFill="1" applyAlignment="1" applyProtection="1">
      <alignment vertical="top" wrapText="1"/>
      <protection locked="0"/>
    </xf>
    <xf numFmtId="4" fontId="3" fillId="4" borderId="0" xfId="2" applyNumberFormat="1" applyFont="1" applyFill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0" fontId="5" fillId="4" borderId="0" xfId="0" applyFont="1" applyFill="1" applyBorder="1" applyAlignment="1"/>
    <xf numFmtId="0" fontId="5" fillId="4" borderId="0" xfId="0" applyFont="1" applyFill="1" applyBorder="1" applyAlignment="1">
      <alignment vertical="top"/>
    </xf>
    <xf numFmtId="0" fontId="5" fillId="4" borderId="0" xfId="0" applyFont="1" applyFill="1" applyBorder="1"/>
    <xf numFmtId="0" fontId="1" fillId="4" borderId="0" xfId="0" applyFont="1" applyFill="1" applyBorder="1" applyAlignment="1">
      <alignment vertical="top"/>
    </xf>
    <xf numFmtId="0" fontId="1" fillId="4" borderId="0" xfId="0" applyFont="1" applyFill="1" applyBorder="1"/>
    <xf numFmtId="43" fontId="1" fillId="4" borderId="0" xfId="1" applyFont="1" applyFill="1" applyBorder="1"/>
    <xf numFmtId="0" fontId="1" fillId="4" borderId="0" xfId="0" applyFont="1" applyFill="1" applyBorder="1" applyAlignment="1">
      <alignment vertical="center"/>
    </xf>
    <xf numFmtId="43" fontId="1" fillId="4" borderId="0" xfId="1" applyFont="1" applyFill="1" applyBorder="1" applyAlignment="1" applyProtection="1">
      <alignment horizontal="center"/>
      <protection locked="0"/>
    </xf>
    <xf numFmtId="43" fontId="1" fillId="4" borderId="0" xfId="1" applyFont="1" applyFill="1" applyBorder="1" applyAlignment="1" applyProtection="1">
      <protection locked="0"/>
    </xf>
    <xf numFmtId="0" fontId="7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 applyProtection="1">
      <protection locked="0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5" fillId="0" borderId="0" xfId="0" applyFont="1" applyBorder="1" applyAlignment="1"/>
    <xf numFmtId="0" fontId="0" fillId="4" borderId="0" xfId="0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"/>
  <sheetViews>
    <sheetView tabSelected="1" view="pageBreakPreview" topLeftCell="B46" zoomScale="91" zoomScaleNormal="100" zoomScaleSheetLayoutView="91" workbookViewId="0">
      <selection activeCell="D67" sqref="D67"/>
    </sheetView>
  </sheetViews>
  <sheetFormatPr baseColWidth="10" defaultRowHeight="15" x14ac:dyDescent="0.25"/>
  <cols>
    <col min="1" max="1" width="50.5703125" customWidth="1"/>
    <col min="2" max="2" width="4.42578125" customWidth="1"/>
    <col min="3" max="3" width="5.85546875" customWidth="1"/>
    <col min="4" max="4" width="89.5703125" customWidth="1"/>
    <col min="5" max="5" width="32.5703125" customWidth="1"/>
    <col min="6" max="6" width="43.85546875" customWidth="1"/>
    <col min="7" max="7" width="13" bestFit="1" customWidth="1"/>
  </cols>
  <sheetData>
    <row r="1" spans="1:26" ht="80.2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1"/>
      <c r="B2" s="6" t="s">
        <v>1</v>
      </c>
      <c r="C2" s="7"/>
      <c r="D2" s="7"/>
      <c r="E2" s="8">
        <v>2018</v>
      </c>
      <c r="F2" s="9">
        <v>2017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/>
      <c r="B3" s="10"/>
      <c r="C3" s="11"/>
      <c r="D3" s="12"/>
      <c r="E3" s="12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4" t="s">
        <v>2</v>
      </c>
      <c r="C4" s="11"/>
      <c r="D4" s="15"/>
      <c r="E4" s="16">
        <f>E5-E17</f>
        <v>113323770.38999999</v>
      </c>
      <c r="F4" s="17">
        <f>F5-F17</f>
        <v>24244787.600000143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0"/>
      <c r="C5" s="18" t="s">
        <v>3</v>
      </c>
      <c r="D5" s="19"/>
      <c r="E5" s="20">
        <f>SUM(E6:E16)</f>
        <v>690562181.16999996</v>
      </c>
      <c r="F5" s="21">
        <f>SUM(F6:F16)</f>
        <v>860623020.26999998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1"/>
      <c r="D6" s="22" t="s">
        <v>4</v>
      </c>
      <c r="E6" s="23"/>
      <c r="F6" s="2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5</v>
      </c>
      <c r="E7" s="23"/>
      <c r="F7" s="2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6</v>
      </c>
      <c r="E8" s="23"/>
      <c r="F8" s="2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7</v>
      </c>
      <c r="E9" s="23"/>
      <c r="F9" s="2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8</v>
      </c>
      <c r="E10" s="23">
        <v>79018697.189999998</v>
      </c>
      <c r="F10" s="24">
        <v>72341529.469999999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9</v>
      </c>
      <c r="E11" s="23">
        <v>2880006.45</v>
      </c>
      <c r="F11" s="24">
        <v>3452227.37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10</v>
      </c>
      <c r="E12" s="23"/>
      <c r="F12" s="24">
        <v>10421.99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2.5" x14ac:dyDescent="0.25">
      <c r="A13" s="1"/>
      <c r="B13" s="10"/>
      <c r="C13" s="11"/>
      <c r="D13" s="22" t="s">
        <v>11</v>
      </c>
      <c r="E13" s="23"/>
      <c r="F13" s="2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"/>
      <c r="B14" s="10"/>
      <c r="C14" s="11"/>
      <c r="D14" s="22" t="s">
        <v>12</v>
      </c>
      <c r="E14" s="23">
        <v>10284127.210000001</v>
      </c>
      <c r="F14" s="24">
        <v>15959430.09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13</v>
      </c>
      <c r="E15" s="23">
        <v>592821638.76999998</v>
      </c>
      <c r="F15" s="24">
        <v>762692211.13999999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1"/>
      <c r="D16" s="22" t="s">
        <v>14</v>
      </c>
      <c r="E16" s="23">
        <v>5557711.5499999998</v>
      </c>
      <c r="F16" s="24">
        <v>6167200.21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8" t="s">
        <v>15</v>
      </c>
      <c r="D17" s="19"/>
      <c r="E17" s="20">
        <f>SUM(E18:E33)</f>
        <v>577238410.77999997</v>
      </c>
      <c r="F17" s="21">
        <f>SUM(F18:F33)</f>
        <v>836378232.66999984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16</v>
      </c>
      <c r="E18" s="23">
        <v>500339323.11000001</v>
      </c>
      <c r="F18" s="24">
        <v>689722334.92999995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17</v>
      </c>
      <c r="E19" s="23">
        <v>20109725.640000001</v>
      </c>
      <c r="F19" s="24">
        <v>47832706.799999997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18</v>
      </c>
      <c r="E20" s="23">
        <v>52719713.039999999</v>
      </c>
      <c r="F20" s="24">
        <v>96624807.879999995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19</v>
      </c>
      <c r="E21" s="23"/>
      <c r="F21" s="2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20</v>
      </c>
      <c r="E22" s="23"/>
      <c r="F22" s="2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21</v>
      </c>
      <c r="E23" s="23"/>
      <c r="F23" s="2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22</v>
      </c>
      <c r="E24" s="23">
        <v>4069648.99</v>
      </c>
      <c r="F24" s="24">
        <v>2198383.06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5">
      <c r="A25" s="1"/>
      <c r="B25" s="10"/>
      <c r="C25" s="11"/>
      <c r="D25" s="22" t="s">
        <v>23</v>
      </c>
      <c r="E25" s="23"/>
      <c r="F25" s="2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"/>
      <c r="B26" s="10"/>
      <c r="C26" s="11"/>
      <c r="D26" s="22" t="s">
        <v>24</v>
      </c>
      <c r="E26" s="23"/>
      <c r="F26" s="2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25</v>
      </c>
      <c r="E27" s="23"/>
      <c r="F27" s="2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26</v>
      </c>
      <c r="E28" s="23"/>
      <c r="F28" s="2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27</v>
      </c>
      <c r="E29" s="23"/>
      <c r="F29" s="2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28</v>
      </c>
      <c r="E30" s="23"/>
      <c r="F30" s="2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29</v>
      </c>
      <c r="E31" s="23"/>
      <c r="F31" s="2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30</v>
      </c>
      <c r="E32" s="23"/>
      <c r="F32" s="2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10"/>
      <c r="C33" s="11"/>
      <c r="D33" s="22" t="s">
        <v>31</v>
      </c>
      <c r="E33" s="23"/>
      <c r="F33" s="2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5" t="s">
        <v>32</v>
      </c>
      <c r="C34" s="11"/>
      <c r="D34" s="26"/>
      <c r="E34" s="20">
        <f>E4</f>
        <v>113323770.38999999</v>
      </c>
      <c r="F34" s="21">
        <f>F4</f>
        <v>24244787.600000143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27"/>
      <c r="C35" s="11"/>
      <c r="D35" s="26"/>
      <c r="E35" s="20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4" t="s">
        <v>33</v>
      </c>
      <c r="C36" s="11"/>
      <c r="D36" s="15"/>
      <c r="E36" s="23">
        <f>E37-E41</f>
        <v>4449923.8799999952</v>
      </c>
      <c r="F36" s="24">
        <f>F37-F41</f>
        <v>-3486071.9700000286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5">
      <c r="A37" s="1"/>
      <c r="B37" s="10"/>
      <c r="C37" s="18" t="s">
        <v>3</v>
      </c>
      <c r="D37" s="19"/>
      <c r="E37" s="20">
        <f>SUM(E38:E40)</f>
        <v>76672494.670000002</v>
      </c>
      <c r="F37" s="21">
        <f>SUM(F38:F40)</f>
        <v>180443969.69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"/>
      <c r="B38" s="10"/>
      <c r="C38" s="11"/>
      <c r="D38" s="22" t="s">
        <v>34</v>
      </c>
      <c r="E38" s="23">
        <v>21727498.449999999</v>
      </c>
      <c r="F38" s="24">
        <v>13714753.99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35</v>
      </c>
      <c r="E39" s="23">
        <v>27702700.609999999</v>
      </c>
      <c r="F39" s="24">
        <v>61531198.609999999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1"/>
      <c r="D40" s="22" t="s">
        <v>36</v>
      </c>
      <c r="E40" s="23">
        <v>27242295.609999999</v>
      </c>
      <c r="F40" s="24">
        <v>105198017.09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1"/>
      <c r="B41" s="10"/>
      <c r="C41" s="18" t="s">
        <v>15</v>
      </c>
      <c r="D41" s="19"/>
      <c r="E41" s="20">
        <f>SUM(E42:E44)</f>
        <v>72222570.790000007</v>
      </c>
      <c r="F41" s="21">
        <f>SUM(F42:F44)</f>
        <v>183930041.66000003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"/>
      <c r="B42" s="10"/>
      <c r="C42" s="11"/>
      <c r="D42" s="22" t="s">
        <v>34</v>
      </c>
      <c r="E42" s="23">
        <v>42140597.420000002</v>
      </c>
      <c r="F42" s="24">
        <v>113655973.04000001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35</v>
      </c>
      <c r="E43" s="23">
        <v>30081973.370000001</v>
      </c>
      <c r="F43" s="24">
        <v>70274068.620000005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10"/>
      <c r="C44" s="11"/>
      <c r="D44" s="22" t="s">
        <v>37</v>
      </c>
      <c r="E44" s="23"/>
      <c r="F44" s="2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5" t="s">
        <v>38</v>
      </c>
      <c r="C45" s="11"/>
      <c r="D45" s="26"/>
      <c r="E45" s="20">
        <f>E36</f>
        <v>4449923.8799999952</v>
      </c>
      <c r="F45" s="21">
        <f>F36</f>
        <v>-3486071.9700000286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27"/>
      <c r="C46" s="11"/>
      <c r="D46" s="26"/>
      <c r="E46" s="20"/>
      <c r="F46" s="2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4" t="s">
        <v>39</v>
      </c>
      <c r="C47" s="11"/>
      <c r="D47" s="15"/>
      <c r="E47" s="23">
        <f>E48-E53</f>
        <v>-138543647.5</v>
      </c>
      <c r="F47" s="24">
        <f>F48-F53</f>
        <v>15552330.550000001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8" t="s">
        <v>3</v>
      </c>
      <c r="D48" s="19"/>
      <c r="E48" s="20">
        <f>SUM(E49:E52)</f>
        <v>0</v>
      </c>
      <c r="F48" s="21">
        <f>SUM(F49:F52)</f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22" t="s">
        <v>40</v>
      </c>
      <c r="E49" s="23"/>
      <c r="F49" s="2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28" t="s">
        <v>41</v>
      </c>
      <c r="E50" s="23"/>
      <c r="F50" s="2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28" t="s">
        <v>42</v>
      </c>
      <c r="E51" s="23"/>
      <c r="F51" s="2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1"/>
      <c r="D52" s="22" t="s">
        <v>43</v>
      </c>
      <c r="E52" s="23"/>
      <c r="F52" s="2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8" t="s">
        <v>15</v>
      </c>
      <c r="D53" s="19"/>
      <c r="E53" s="20">
        <f>SUM(E54:E57)</f>
        <v>138543647.5</v>
      </c>
      <c r="F53" s="21">
        <f>SUM(F54:F57)</f>
        <v>-15552330.550000001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22" t="s">
        <v>44</v>
      </c>
      <c r="E54" s="23"/>
      <c r="F54" s="2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28" t="s">
        <v>41</v>
      </c>
      <c r="E55" s="23"/>
      <c r="F55" s="2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28" t="s">
        <v>42</v>
      </c>
      <c r="E56" s="23"/>
      <c r="F56" s="2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10"/>
      <c r="C57" s="11"/>
      <c r="D57" s="22" t="s">
        <v>45</v>
      </c>
      <c r="E57" s="23">
        <v>138543647.5</v>
      </c>
      <c r="F57" s="24">
        <v>-15552330.550000001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5" t="s">
        <v>46</v>
      </c>
      <c r="C58" s="11"/>
      <c r="D58" s="26"/>
      <c r="E58" s="20">
        <f>E47</f>
        <v>-138543647.5</v>
      </c>
      <c r="F58" s="21">
        <f>F47</f>
        <v>15552330.550000001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7"/>
      <c r="C59" s="11"/>
      <c r="D59" s="26"/>
      <c r="E59" s="20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5" t="s">
        <v>47</v>
      </c>
      <c r="C60" s="11"/>
      <c r="D60" s="26"/>
      <c r="E60" s="20">
        <f>E58+E45+E34</f>
        <v>-20769953.230000019</v>
      </c>
      <c r="F60" s="21">
        <f>F58+F45+F34</f>
        <v>36311046.180000111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7"/>
      <c r="C61" s="11"/>
      <c r="D61" s="26"/>
      <c r="E61" s="20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5" t="s">
        <v>48</v>
      </c>
      <c r="C62" s="11"/>
      <c r="D62" s="26"/>
      <c r="E62" s="20">
        <v>250342684.78</v>
      </c>
      <c r="F62" s="21">
        <v>214031638.59999999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25" t="s">
        <v>49</v>
      </c>
      <c r="C63" s="11"/>
      <c r="D63" s="26"/>
      <c r="E63" s="20">
        <f>E60+E62</f>
        <v>229572731.54999998</v>
      </c>
      <c r="F63" s="21">
        <f>F60+F62</f>
        <v>250342684.78000009</v>
      </c>
      <c r="G63" s="2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1"/>
      <c r="B64" s="30"/>
      <c r="C64" s="31"/>
      <c r="D64" s="32"/>
      <c r="E64" s="33"/>
      <c r="F64" s="3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1"/>
      <c r="B65" s="35"/>
      <c r="C65" s="35"/>
      <c r="D65" s="36"/>
      <c r="E65" s="36"/>
      <c r="F65" s="3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B66" s="38"/>
      <c r="C66" s="39"/>
      <c r="D66" s="39"/>
      <c r="E66" s="39"/>
      <c r="F66" s="39"/>
      <c r="G66" s="40"/>
      <c r="H66" s="40"/>
      <c r="I66" s="40"/>
      <c r="J66" s="4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52"/>
      <c r="C67" s="42"/>
      <c r="D67" s="42"/>
      <c r="E67" s="42"/>
      <c r="F67" s="42"/>
      <c r="G67" s="42"/>
      <c r="H67" s="42"/>
      <c r="I67" s="42"/>
      <c r="J67" s="42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42"/>
      <c r="C68" s="43"/>
      <c r="D68" s="44"/>
      <c r="E68" s="44"/>
      <c r="F68" s="41"/>
      <c r="G68" s="45"/>
      <c r="H68" s="43"/>
      <c r="I68" s="44"/>
      <c r="J68" s="4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42"/>
      <c r="C69" s="43"/>
      <c r="D69" s="44"/>
      <c r="E69" s="44"/>
      <c r="F69" s="41"/>
      <c r="G69" s="45"/>
      <c r="H69" s="43"/>
      <c r="I69" s="44"/>
      <c r="J69" s="4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42"/>
      <c r="C70" s="43"/>
      <c r="D70" s="46"/>
      <c r="E70" s="47"/>
      <c r="F70" s="47"/>
      <c r="G70" s="42"/>
      <c r="H70" s="42"/>
      <c r="I70" s="42"/>
      <c r="J70" s="4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48"/>
      <c r="C71" s="41"/>
      <c r="D71" s="49"/>
      <c r="E71" s="53"/>
      <c r="F71" s="53"/>
      <c r="G71" s="45"/>
      <c r="H71" s="43"/>
      <c r="I71" s="44"/>
      <c r="J71" s="4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0"/>
      <c r="C72" s="41"/>
      <c r="D72" s="51"/>
      <c r="E72" s="39"/>
      <c r="F72" s="39"/>
      <c r="G72" s="42"/>
      <c r="H72" s="42"/>
      <c r="I72" s="42"/>
      <c r="J72" s="41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4"/>
      <c r="C73" s="54"/>
      <c r="D73" s="54"/>
      <c r="E73" s="54"/>
      <c r="F73" s="54"/>
      <c r="G73" s="45"/>
      <c r="H73" s="43"/>
      <c r="I73" s="4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7:2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7:26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7:26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7:26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7:26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7:26" x14ac:dyDescent="0.25"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7:26" x14ac:dyDescent="0.25"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colBreaks count="1" manualBreakCount="1">
    <brk id="10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2018-10-23T17:56:52Z</dcterms:created>
  <dcterms:modified xsi:type="dcterms:W3CDTF">2018-10-23T17:58:07Z</dcterms:modified>
</cp:coreProperties>
</file>