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FE" sheetId="1" r:id="rId1"/>
  </sheets>
  <definedNames>
    <definedName name="_xlnm.Print_Area" localSheetId="0">EFE!$A$1:$F$71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2" i="1" s="1"/>
  <c r="E52" i="1"/>
  <c r="F47" i="1"/>
  <c r="F57" i="1" s="1"/>
  <c r="E47" i="1"/>
  <c r="E57" i="1" s="1"/>
  <c r="E59" i="1" s="1"/>
  <c r="E62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F59" i="1" l="1"/>
  <c r="F62" i="1" s="1"/>
</calcChain>
</file>

<file path=xl/comments1.xml><?xml version="1.0" encoding="utf-8"?>
<comments xmlns="http://schemas.openxmlformats.org/spreadsheetml/2006/main">
  <authors>
    <author>ESPINOZA CUELLAR BERTHA</author>
  </authors>
  <commentList>
    <comment ref="E51" authorId="0" shapeId="0">
      <text>
        <r>
          <rPr>
            <b/>
            <sz val="9"/>
            <color indexed="81"/>
            <rFont val="Tahoma"/>
            <family val="2"/>
          </rPr>
          <t>ESPINOZA CUELLAR BERTHA:</t>
        </r>
        <r>
          <rPr>
            <sz val="9"/>
            <color indexed="81"/>
            <rFont val="Tahoma"/>
            <family val="2"/>
          </rPr>
          <t xml:space="preserve">
se integró en éste renglón diferencia de $77,480</t>
        </r>
      </text>
    </comment>
  </commentList>
</comments>
</file>

<file path=xl/sharedStrings.xml><?xml version="1.0" encoding="utf-8"?>
<sst xmlns="http://schemas.openxmlformats.org/spreadsheetml/2006/main" count="58" uniqueCount="50">
  <si>
    <t>SISTEMA AVANZADO DE BACHILLERATO Y EDUCACIÓN SUPERIOR EN EL ESTADO DE GUANAJUATO
Estado de Flujos de Efectivo
AL 30 DE JUNIO DE 2020 y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</si>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</sst>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0" fontId="3" fillId="4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horizontal="center" vertical="top" wrapText="1"/>
      <protection locked="0"/>
    </xf>
    <xf numFmtId="4" fontId="3" fillId="4" borderId="5" xfId="2" applyNumberFormat="1" applyFont="1" applyFill="1" applyBorder="1" applyAlignment="1" applyProtection="1">
      <alignment horizontal="center" vertical="top" wrapText="1"/>
      <protection locked="0"/>
    </xf>
    <xf numFmtId="0" fontId="3" fillId="4" borderId="0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 inden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4" fontId="4" fillId="4" borderId="5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horizontal="left" vertical="top" wrapText="1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5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vertical="top" wrapText="1"/>
    </xf>
    <xf numFmtId="0" fontId="3" fillId="4" borderId="4" xfId="2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 indent="1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4" fillId="2" borderId="6" xfId="2" applyFont="1" applyFill="1" applyBorder="1" applyProtection="1">
      <protection locked="0"/>
    </xf>
    <xf numFmtId="0" fontId="4" fillId="2" borderId="7" xfId="2" applyFont="1" applyFill="1" applyBorder="1" applyProtection="1">
      <protection locked="0"/>
    </xf>
    <xf numFmtId="0" fontId="4" fillId="2" borderId="7" xfId="2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4" fillId="2" borderId="8" xfId="2" applyNumberFormat="1" applyFont="1" applyFill="1" applyBorder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vertical="top" wrapText="1"/>
      <protection locked="0"/>
    </xf>
    <xf numFmtId="164" fontId="6" fillId="2" borderId="0" xfId="1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0" fontId="1" fillId="2" borderId="0" xfId="0" applyFont="1" applyFill="1"/>
    <xf numFmtId="0" fontId="0" fillId="0" borderId="0" xfId="0" applyFill="1"/>
    <xf numFmtId="0" fontId="4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2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4" borderId="0" xfId="0" applyFont="1" applyFill="1" applyBorder="1"/>
    <xf numFmtId="164" fontId="2" fillId="4" borderId="0" xfId="1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vertical="center"/>
    </xf>
    <xf numFmtId="164" fontId="2" fillId="4" borderId="0" xfId="1" applyFont="1" applyFill="1" applyBorder="1" applyAlignment="1" applyProtection="1">
      <alignment horizontal="center"/>
      <protection locked="0"/>
    </xf>
    <xf numFmtId="164" fontId="2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Border="1"/>
    <xf numFmtId="164" fontId="2" fillId="4" borderId="0" xfId="1" applyFont="1" applyFill="1" applyBorder="1" applyAlignment="1" applyProtection="1">
      <protection locked="0"/>
    </xf>
    <xf numFmtId="0" fontId="8" fillId="0" borderId="0" xfId="0" applyFont="1" applyBorder="1" applyAlignme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topLeftCell="A56" zoomScaleNormal="100" zoomScaleSheetLayoutView="91" workbookViewId="0">
      <selection activeCell="C67" sqref="C67:F70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51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2020</v>
      </c>
      <c r="F2" s="9">
        <v>2019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470667831.88000005</v>
      </c>
      <c r="F5" s="21">
        <f>SUM(F6:F15)</f>
        <v>1016297291.3200001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45819401</v>
      </c>
      <c r="F12" s="24">
        <v>83931417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6907905.0999999996</v>
      </c>
      <c r="F13" s="24">
        <v>11665833.34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414865508.47000003</v>
      </c>
      <c r="F14" s="24">
        <v>911081504.08000004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3075017.31</v>
      </c>
      <c r="F15" s="24">
        <v>9618536.9000000004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380174988.46999997</v>
      </c>
      <c r="F16" s="21">
        <f>SUM(F17:F32)</f>
        <v>938372215.73000002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344465366.55000001</v>
      </c>
      <c r="F17" s="24">
        <v>764017414.25999999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5350325.07</v>
      </c>
      <c r="F18" s="24">
        <v>49369436.549999997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30274413.449999999</v>
      </c>
      <c r="F19" s="24">
        <v>118039845.83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84883.4</v>
      </c>
      <c r="F23" s="24">
        <v>6945519.0899999999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90492843.410000086</v>
      </c>
      <c r="F33" s="21">
        <f>+F5-F16</f>
        <v>77925075.590000033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14485836.27</v>
      </c>
      <c r="F36" s="21">
        <f>SUM(F37:F39)</f>
        <v>39770864.229999997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1">
        <v>14485836.27</v>
      </c>
      <c r="F39" s="24">
        <v>39770864.229999997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13007613.09</v>
      </c>
      <c r="F40" s="21">
        <f>SUM(F41:F43)</f>
        <v>86799289.870000005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4788966.17</v>
      </c>
      <c r="F41" s="24">
        <v>61662059.899999999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8218646.9199999999</v>
      </c>
      <c r="F42" s="24">
        <v>25137229.969999999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1478223.1799999997</v>
      </c>
      <c r="F44" s="21">
        <f>+F36-F40</f>
        <v>-47028425.640000008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-51770770.240000002</v>
      </c>
      <c r="F47" s="21">
        <f>SUM(F48:F51)</f>
        <v>24454902.140000001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31">
        <v>-51770770.240000002</v>
      </c>
      <c r="F51" s="24">
        <v>24454902.140000001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4793713.82</v>
      </c>
      <c r="F52" s="21">
        <f>SUM(F53:F56)</f>
        <v>97499663.340000004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4793713.82</v>
      </c>
      <c r="F56" s="24">
        <f>97494663.34+5000</f>
        <v>97499663.340000004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-56564484.060000002</v>
      </c>
      <c r="F57" s="21">
        <f>+F47-F52</f>
        <v>-73044761.200000003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35406582.530000083</v>
      </c>
      <c r="F59" s="21">
        <f>F57+F44+F33</f>
        <v>-42148111.24999997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3">
        <v>229833436.90000001</v>
      </c>
      <c r="F61" s="34">
        <v>271981548.14999998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3">
        <f>E59+E61</f>
        <v>265240019.4300001</v>
      </c>
      <c r="F62" s="34">
        <f>F59+F61</f>
        <v>229833436.90000001</v>
      </c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6"/>
      <c r="C63" s="37"/>
      <c r="D63" s="38"/>
      <c r="E63" s="39"/>
      <c r="F63" s="40"/>
      <c r="G63" s="1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46" customFormat="1" x14ac:dyDescent="0.25">
      <c r="A64" s="1"/>
      <c r="B64" s="41"/>
      <c r="C64" s="41"/>
      <c r="D64" s="42"/>
      <c r="E64" s="43"/>
      <c r="F64" s="44"/>
      <c r="G64" s="45"/>
      <c r="H64" s="1"/>
    </row>
    <row r="65" spans="1:26" x14ac:dyDescent="0.25">
      <c r="A65" s="1"/>
      <c r="B65" s="47" t="s">
        <v>49</v>
      </c>
      <c r="C65" s="48"/>
      <c r="D65" s="48"/>
      <c r="E65" s="48"/>
      <c r="F65" s="49"/>
      <c r="G65" s="50"/>
      <c r="H65" s="51"/>
      <c r="I65" s="51"/>
      <c r="J65" s="52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3"/>
      <c r="D66" s="54"/>
      <c r="E66" s="55"/>
      <c r="F66" s="56"/>
      <c r="G66" s="56"/>
      <c r="H66" s="53"/>
      <c r="I66" s="53"/>
      <c r="J66" s="5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3"/>
      <c r="C67" s="57"/>
      <c r="D67" s="58"/>
      <c r="E67" s="58"/>
      <c r="F67" s="59"/>
      <c r="G67" s="60"/>
      <c r="H67" s="57"/>
      <c r="I67" s="58"/>
      <c r="J67" s="5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3"/>
      <c r="C68" s="57"/>
      <c r="D68" s="61"/>
      <c r="E68" s="68"/>
      <c r="F68" s="62"/>
      <c r="G68" s="56"/>
      <c r="H68" s="53"/>
      <c r="I68" s="53"/>
      <c r="J68" s="5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63"/>
      <c r="C69" s="52"/>
      <c r="D69" s="64"/>
      <c r="E69" s="69"/>
      <c r="F69" s="49"/>
      <c r="G69" s="60"/>
      <c r="H69" s="57"/>
      <c r="I69" s="58"/>
      <c r="J69" s="52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5"/>
      <c r="C70" s="52"/>
      <c r="D70" s="66"/>
      <c r="E70" s="48"/>
      <c r="F70" s="49"/>
      <c r="G70" s="56"/>
      <c r="H70" s="53"/>
      <c r="I70" s="53"/>
      <c r="J70" s="52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67"/>
      <c r="G71" s="60"/>
      <c r="H71" s="57"/>
      <c r="I71" s="5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2020-07-28T18:16:36Z</dcterms:created>
  <dcterms:modified xsi:type="dcterms:W3CDTF">2020-07-28T18:17:38Z</dcterms:modified>
</cp:coreProperties>
</file>