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2300"/>
  </bookViews>
  <sheets>
    <sheet name="EFE" sheetId="1" r:id="rId1"/>
  </sheets>
  <definedNames>
    <definedName name="_xlnm.Print_Area" localSheetId="0">EFE!$A$1:$F$71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F47" i="1"/>
  <c r="F57" i="1" s="1"/>
  <c r="E47" i="1"/>
  <c r="E57" i="1" s="1"/>
  <c r="F40" i="1"/>
  <c r="E40" i="1"/>
  <c r="F36" i="1"/>
  <c r="F44" i="1" s="1"/>
  <c r="E36" i="1"/>
  <c r="E44" i="1" s="1"/>
  <c r="F16" i="1"/>
  <c r="E16" i="1"/>
  <c r="F5" i="1"/>
  <c r="F33" i="1" s="1"/>
  <c r="E5" i="1"/>
  <c r="E33" i="1" s="1"/>
  <c r="E59" i="1" l="1"/>
  <c r="E62" i="1" s="1"/>
  <c r="F59" i="1"/>
  <c r="F62" i="1" s="1"/>
</calcChain>
</file>

<file path=xl/sharedStrings.xml><?xml version="1.0" encoding="utf-8"?>
<sst xmlns="http://schemas.openxmlformats.org/spreadsheetml/2006/main" count="63" uniqueCount="55">
  <si>
    <t>SISTEMA AVANZADO DE BACHILLERATO Y EDUCACIÓN SUPERIOR EN EL ESTADO DE GUANAJUATO
Estado de Flujos de Efectivo
AL 31 DE MARZO DE 2019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</si>
  <si>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</si>
  <si>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</si>
  <si>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</si>
  <si>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</si>
  <si>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</si>
  <si>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</si>
  <si>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</si>
  <si>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</si>
  <si>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</si>
  <si>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</si>
  <si>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Aportaciones, Convenios, Incentivos Derivados de la Colaboración Fiscal y Fondos Distintos de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</si>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</sst>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0" tint="-0.1499984740745262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2" borderId="0" xfId="0" applyFill="1"/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3" fillId="4" borderId="4" xfId="2" applyFont="1" applyFill="1" applyBorder="1" applyProtection="1">
      <protection locked="0"/>
    </xf>
    <xf numFmtId="0" fontId="3" fillId="4" borderId="0" xfId="2" applyFont="1" applyFill="1" applyBorder="1" applyProtection="1">
      <protection locked="0"/>
    </xf>
    <xf numFmtId="0" fontId="2" fillId="4" borderId="0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/>
    </xf>
    <xf numFmtId="4" fontId="2" fillId="4" borderId="0" xfId="2" applyNumberFormat="1" applyFont="1" applyFill="1" applyBorder="1" applyAlignment="1" applyProtection="1">
      <alignment horizontal="center" vertical="top" wrapText="1"/>
      <protection locked="0"/>
    </xf>
    <xf numFmtId="4" fontId="2" fillId="4" borderId="5" xfId="2" applyNumberFormat="1" applyFont="1" applyFill="1" applyBorder="1" applyAlignment="1" applyProtection="1">
      <alignment horizontal="center" vertical="top" wrapText="1"/>
      <protection locked="0"/>
    </xf>
    <xf numFmtId="0" fontId="2" fillId="4" borderId="0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 indent="1"/>
    </xf>
    <xf numFmtId="4" fontId="2" fillId="4" borderId="0" xfId="2" applyNumberFormat="1" applyFont="1" applyFill="1" applyBorder="1" applyAlignment="1" applyProtection="1">
      <alignment vertical="top" wrapText="1"/>
      <protection locked="0"/>
    </xf>
    <xf numFmtId="4" fontId="2" fillId="4" borderId="5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5" xfId="2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>
      <alignment horizontal="left" vertical="top" wrapText="1"/>
    </xf>
    <xf numFmtId="4" fontId="3" fillId="0" borderId="0" xfId="2" applyNumberFormat="1" applyFont="1" applyBorder="1" applyAlignment="1" applyProtection="1">
      <alignment vertical="top" wrapText="1"/>
      <protection locked="0"/>
    </xf>
    <xf numFmtId="0" fontId="4" fillId="4" borderId="4" xfId="2" applyFont="1" applyFill="1" applyBorder="1" applyAlignment="1">
      <alignment vertical="top"/>
    </xf>
    <xf numFmtId="0" fontId="2" fillId="4" borderId="0" xfId="2" applyFont="1" applyFill="1" applyBorder="1" applyAlignment="1">
      <alignment vertical="top" wrapText="1"/>
    </xf>
    <xf numFmtId="0" fontId="2" fillId="4" borderId="4" xfId="2" applyFont="1" applyFill="1" applyBorder="1" applyAlignment="1">
      <alignment vertical="top"/>
    </xf>
    <xf numFmtId="0" fontId="3" fillId="4" borderId="0" xfId="2" applyFont="1" applyFill="1" applyBorder="1" applyAlignment="1">
      <alignment horizontal="left" vertical="top" wrapText="1" indent="1"/>
    </xf>
    <xf numFmtId="4" fontId="0" fillId="4" borderId="0" xfId="0" applyNumberFormat="1" applyFill="1"/>
    <xf numFmtId="0" fontId="3" fillId="4" borderId="6" xfId="2" applyFont="1" applyFill="1" applyBorder="1" applyProtection="1">
      <protection locked="0"/>
    </xf>
    <xf numFmtId="0" fontId="3" fillId="4" borderId="7" xfId="2" applyFont="1" applyFill="1" applyBorder="1" applyProtection="1">
      <protection locked="0"/>
    </xf>
    <xf numFmtId="0" fontId="3" fillId="4" borderId="7" xfId="2" applyFont="1" applyFill="1" applyBorder="1" applyAlignment="1">
      <alignment vertical="top" wrapText="1"/>
    </xf>
    <xf numFmtId="4" fontId="3" fillId="4" borderId="7" xfId="2" applyNumberFormat="1" applyFont="1" applyFill="1" applyBorder="1" applyAlignment="1">
      <alignment vertical="top" wrapText="1"/>
    </xf>
    <xf numFmtId="4" fontId="3" fillId="4" borderId="8" xfId="2" applyNumberFormat="1" applyFont="1" applyFill="1" applyBorder="1" applyAlignment="1">
      <alignment vertical="top"/>
    </xf>
    <xf numFmtId="0" fontId="3" fillId="4" borderId="0" xfId="2" applyFont="1" applyFill="1" applyProtection="1">
      <protection locked="0"/>
    </xf>
    <xf numFmtId="0" fontId="3" fillId="4" borderId="0" xfId="2" applyFont="1" applyFill="1" applyAlignment="1" applyProtection="1">
      <alignment vertical="top" wrapText="1"/>
      <protection locked="0"/>
    </xf>
    <xf numFmtId="3" fontId="5" fillId="4" borderId="0" xfId="2" applyNumberFormat="1" applyFont="1" applyFill="1" applyAlignment="1" applyProtection="1">
      <alignment vertical="top" wrapText="1"/>
      <protection locked="0"/>
    </xf>
    <xf numFmtId="4" fontId="5" fillId="4" borderId="0" xfId="2" applyNumberFormat="1" applyFont="1" applyFill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0" fontId="6" fillId="4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/>
    <xf numFmtId="0" fontId="1" fillId="4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4" borderId="0" xfId="0" applyFont="1" applyFill="1" applyBorder="1"/>
    <xf numFmtId="43" fontId="1" fillId="4" borderId="0" xfId="1" applyFont="1" applyFill="1" applyBorder="1"/>
    <xf numFmtId="0" fontId="6" fillId="2" borderId="0" xfId="0" applyFont="1" applyFill="1" applyBorder="1"/>
    <xf numFmtId="0" fontId="1" fillId="2" borderId="0" xfId="0" applyFont="1" applyFill="1" applyBorder="1" applyAlignment="1">
      <alignment vertical="center"/>
    </xf>
    <xf numFmtId="43" fontId="1" fillId="4" borderId="0" xfId="1" applyFont="1" applyFill="1" applyBorder="1" applyAlignment="1" applyProtection="1">
      <alignment horizontal="center"/>
      <protection locked="0"/>
    </xf>
    <xf numFmtId="43" fontId="1" fillId="4" borderId="7" xfId="1" applyFont="1" applyFill="1" applyBorder="1" applyAlignment="1" applyProtection="1">
      <protection locked="0"/>
    </xf>
    <xf numFmtId="43" fontId="1" fillId="2" borderId="0" xfId="1" applyFont="1" applyFill="1" applyBorder="1" applyAlignment="1" applyProtection="1">
      <protection locked="0"/>
    </xf>
    <xf numFmtId="0" fontId="8" fillId="4" borderId="0" xfId="0" applyFont="1" applyFill="1" applyBorder="1" applyAlignment="1">
      <alignment horizontal="right" vertical="top"/>
    </xf>
    <xf numFmtId="0" fontId="6" fillId="4" borderId="0" xfId="0" applyFont="1" applyFill="1" applyBorder="1" applyAlignment="1" applyProtection="1">
      <protection locked="0"/>
    </xf>
    <xf numFmtId="0" fontId="6" fillId="0" borderId="9" xfId="0" applyFont="1" applyBorder="1" applyAlignment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6" fillId="4" borderId="0" xfId="0" applyFont="1" applyFill="1" applyAlignment="1"/>
    <xf numFmtId="0" fontId="0" fillId="2" borderId="0" xfId="0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138"/>
  <sheetViews>
    <sheetView tabSelected="1" view="pageBreakPreview" topLeftCell="A49" zoomScale="91" zoomScaleNormal="100" zoomScaleSheetLayoutView="91" workbookViewId="0">
      <selection activeCell="E82" sqref="E82"/>
    </sheetView>
  </sheetViews>
  <sheetFormatPr baseColWidth="10" defaultRowHeight="15" x14ac:dyDescent="0.25"/>
  <cols>
    <col min="1" max="1" width="23.28515625" customWidth="1"/>
    <col min="2" max="2" width="4.42578125" customWidth="1"/>
    <col min="3" max="3" width="5.85546875" customWidth="1"/>
    <col min="4" max="4" width="43.85546875" customWidth="1"/>
    <col min="5" max="5" width="32.5703125" customWidth="1"/>
    <col min="6" max="6" width="43.85546875" customWidth="1"/>
    <col min="7" max="7" width="13" bestFit="1" customWidth="1"/>
  </cols>
  <sheetData>
    <row r="1" spans="1:26" ht="80.2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1"/>
      <c r="B2" s="6" t="s">
        <v>1</v>
      </c>
      <c r="C2" s="7"/>
      <c r="D2" s="7"/>
      <c r="E2" s="8">
        <v>2019</v>
      </c>
      <c r="F2" s="9">
        <v>2018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/>
      <c r="B3" s="10"/>
      <c r="C3" s="11"/>
      <c r="D3" s="12"/>
      <c r="E3" s="12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4" t="s">
        <v>2</v>
      </c>
      <c r="C4" s="11"/>
      <c r="D4" s="15"/>
      <c r="E4" s="16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0"/>
      <c r="C5" s="18" t="s">
        <v>3</v>
      </c>
      <c r="D5" s="19"/>
      <c r="E5" s="20">
        <f>SUM(E6:E15)</f>
        <v>233332967.56999999</v>
      </c>
      <c r="F5" s="21">
        <f>SUM(F6:F15)</f>
        <v>914744256.02999997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1"/>
      <c r="D6" s="22" t="s">
        <v>4</v>
      </c>
      <c r="E6" s="23"/>
      <c r="F6" s="2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5</v>
      </c>
      <c r="E7" s="23"/>
      <c r="F7" s="2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6</v>
      </c>
      <c r="E8" s="23"/>
      <c r="F8" s="2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7</v>
      </c>
      <c r="E9" s="23"/>
      <c r="F9" s="2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8</v>
      </c>
      <c r="E10" s="23">
        <v>0</v>
      </c>
      <c r="F10" s="24">
        <v>79447511.189999998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9</v>
      </c>
      <c r="E11" s="23">
        <v>0</v>
      </c>
      <c r="F11" s="24">
        <v>2910524.5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10</v>
      </c>
      <c r="E12" s="23">
        <v>39703870</v>
      </c>
      <c r="F12" s="2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.75" x14ac:dyDescent="0.25">
      <c r="A13" s="1"/>
      <c r="B13" s="10"/>
      <c r="C13" s="11"/>
      <c r="D13" s="25" t="s">
        <v>11</v>
      </c>
      <c r="E13" s="23">
        <v>1013109.43</v>
      </c>
      <c r="F13" s="24">
        <v>26598015.23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"/>
      <c r="B14" s="10"/>
      <c r="C14" s="11"/>
      <c r="D14" s="22" t="s">
        <v>12</v>
      </c>
      <c r="E14" s="23">
        <v>190456306.97</v>
      </c>
      <c r="F14" s="24">
        <v>798626207.33000004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13</v>
      </c>
      <c r="E15" s="23">
        <v>2159681.17</v>
      </c>
      <c r="F15" s="24">
        <v>7161997.7800000003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8" t="s">
        <v>14</v>
      </c>
      <c r="D16" s="19"/>
      <c r="E16" s="20">
        <f>SUM(E17:E32)</f>
        <v>177283747.72</v>
      </c>
      <c r="F16" s="21">
        <f>SUM(F17:F32)</f>
        <v>947535562.90999997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1"/>
      <c r="D17" s="22" t="s">
        <v>15</v>
      </c>
      <c r="E17" s="23">
        <v>164443717.49000001</v>
      </c>
      <c r="F17" s="24">
        <v>733867255.27999997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16</v>
      </c>
      <c r="E18" s="23">
        <v>1183789.23</v>
      </c>
      <c r="F18" s="24">
        <v>51440005.030000001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17</v>
      </c>
      <c r="E19" s="23">
        <v>11509751.15</v>
      </c>
      <c r="F19" s="24">
        <v>104122738.64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18</v>
      </c>
      <c r="E20" s="23"/>
      <c r="F20" s="2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19</v>
      </c>
      <c r="E21" s="23"/>
      <c r="F21" s="2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20</v>
      </c>
      <c r="E22" s="23"/>
      <c r="F22" s="2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21</v>
      </c>
      <c r="E23" s="23">
        <v>29120</v>
      </c>
      <c r="F23" s="24">
        <v>4682043.13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22</v>
      </c>
      <c r="E24" s="23"/>
      <c r="F24" s="2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x14ac:dyDescent="0.25">
      <c r="A25" s="1"/>
      <c r="B25" s="10"/>
      <c r="C25" s="11"/>
      <c r="D25" s="22" t="s">
        <v>23</v>
      </c>
      <c r="E25" s="23"/>
      <c r="F25" s="2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"/>
      <c r="B26" s="10"/>
      <c r="C26" s="11"/>
      <c r="D26" s="22" t="s">
        <v>24</v>
      </c>
      <c r="E26" s="23"/>
      <c r="F26" s="2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25</v>
      </c>
      <c r="E27" s="23"/>
      <c r="F27" s="2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26</v>
      </c>
      <c r="E28" s="23"/>
      <c r="F28" s="2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27</v>
      </c>
      <c r="E29" s="23"/>
      <c r="F29" s="2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28</v>
      </c>
      <c r="E30" s="23"/>
      <c r="F30" s="2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29</v>
      </c>
      <c r="E31" s="23"/>
      <c r="F31" s="2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30</v>
      </c>
      <c r="E32" s="26">
        <v>117369.85</v>
      </c>
      <c r="F32" s="24">
        <v>53423520.829999998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27" t="s">
        <v>31</v>
      </c>
      <c r="C33" s="11"/>
      <c r="D33" s="28"/>
      <c r="E33" s="20">
        <f>+E5-E16</f>
        <v>56049219.849999994</v>
      </c>
      <c r="F33" s="20">
        <f>+F5-F16</f>
        <v>-32791306.879999995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9"/>
      <c r="C34" s="11"/>
      <c r="D34" s="28"/>
      <c r="E34" s="20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14" t="s">
        <v>32</v>
      </c>
      <c r="C35" s="11"/>
      <c r="D35" s="15"/>
      <c r="E35" s="23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0"/>
      <c r="C36" s="18" t="s">
        <v>3</v>
      </c>
      <c r="D36" s="19"/>
      <c r="E36" s="20">
        <f>SUM(E37:E39)</f>
        <v>3568696.78</v>
      </c>
      <c r="F36" s="21">
        <f>SUM(F37:F39)</f>
        <v>91217883.449999988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x14ac:dyDescent="0.25">
      <c r="A37" s="1"/>
      <c r="B37" s="10"/>
      <c r="C37" s="11"/>
      <c r="D37" s="22" t="s">
        <v>33</v>
      </c>
      <c r="E37" s="23">
        <v>3568696.78</v>
      </c>
      <c r="F37" s="24">
        <v>19497317.949999999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"/>
      <c r="B38" s="10"/>
      <c r="C38" s="11"/>
      <c r="D38" s="22" t="s">
        <v>34</v>
      </c>
      <c r="E38" s="23">
        <v>0</v>
      </c>
      <c r="F38" s="24">
        <v>27601612.129999999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35</v>
      </c>
      <c r="E39" s="23">
        <v>0</v>
      </c>
      <c r="F39" s="24">
        <v>44118953.369999997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8" t="s">
        <v>14</v>
      </c>
      <c r="D40" s="19"/>
      <c r="E40" s="20">
        <f>SUM(E41:E43)</f>
        <v>903527.09</v>
      </c>
      <c r="F40" s="21">
        <f>SUM(F41:F43)</f>
        <v>50616576.039999999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x14ac:dyDescent="0.25">
      <c r="A41" s="1"/>
      <c r="B41" s="10"/>
      <c r="C41" s="11"/>
      <c r="D41" s="22" t="s">
        <v>33</v>
      </c>
      <c r="E41" s="23">
        <v>0</v>
      </c>
      <c r="F41" s="24"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"/>
      <c r="B42" s="10"/>
      <c r="C42" s="11"/>
      <c r="D42" s="22" t="s">
        <v>34</v>
      </c>
      <c r="E42" s="23">
        <v>903527.09</v>
      </c>
      <c r="F42" s="24">
        <v>50616576.039999999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36</v>
      </c>
      <c r="E43" s="23"/>
      <c r="F43" s="2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27" t="s">
        <v>37</v>
      </c>
      <c r="C44" s="11"/>
      <c r="D44" s="28"/>
      <c r="E44" s="20">
        <f>+E36-E40</f>
        <v>2665169.69</v>
      </c>
      <c r="F44" s="20">
        <f>+F36-F40</f>
        <v>40601307.409999989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9"/>
      <c r="C45" s="11"/>
      <c r="D45" s="28"/>
      <c r="E45" s="20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14" t="s">
        <v>38</v>
      </c>
      <c r="C46" s="11"/>
      <c r="D46" s="15"/>
      <c r="E46" s="23"/>
      <c r="F46" s="2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0"/>
      <c r="C47" s="18" t="s">
        <v>3</v>
      </c>
      <c r="D47" s="19"/>
      <c r="E47" s="20">
        <f>SUM(E48:E51)</f>
        <v>91115787.840000004</v>
      </c>
      <c r="F47" s="21">
        <f>SUM(F48:F51)</f>
        <v>67706995.109999999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1"/>
      <c r="D48" s="22" t="s">
        <v>39</v>
      </c>
      <c r="E48" s="23"/>
      <c r="F48" s="2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30" t="s">
        <v>40</v>
      </c>
      <c r="E49" s="23"/>
      <c r="F49" s="2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30" t="s">
        <v>41</v>
      </c>
      <c r="E50" s="23"/>
      <c r="F50" s="2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22" t="s">
        <v>42</v>
      </c>
      <c r="E51" s="23">
        <v>91115787.840000004</v>
      </c>
      <c r="F51" s="24">
        <v>67706995.109999999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8" t="s">
        <v>14</v>
      </c>
      <c r="D52" s="19"/>
      <c r="E52" s="20">
        <f>SUM(E53:E56)</f>
        <v>205074564.31</v>
      </c>
      <c r="F52" s="21">
        <f>SUM(F53:F56)</f>
        <v>53878132.270000003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1"/>
      <c r="D53" s="22" t="s">
        <v>43</v>
      </c>
      <c r="E53" s="23"/>
      <c r="F53" s="2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30" t="s">
        <v>40</v>
      </c>
      <c r="E54" s="23"/>
      <c r="F54" s="2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30" t="s">
        <v>41</v>
      </c>
      <c r="E55" s="23"/>
      <c r="F55" s="2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22" t="s">
        <v>44</v>
      </c>
      <c r="E56" s="23">
        <v>205074564.31</v>
      </c>
      <c r="F56" s="24">
        <v>53878132.270000003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27" t="s">
        <v>45</v>
      </c>
      <c r="C57" s="11"/>
      <c r="D57" s="28"/>
      <c r="E57" s="20">
        <f>+E47-E52</f>
        <v>-113958776.47</v>
      </c>
      <c r="F57" s="20">
        <f>+F47-F52</f>
        <v>13828862.839999996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9"/>
      <c r="C58" s="11"/>
      <c r="D58" s="28"/>
      <c r="E58" s="20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7" t="s">
        <v>46</v>
      </c>
      <c r="C59" s="11"/>
      <c r="D59" s="28"/>
      <c r="E59" s="20">
        <f>E57+E44+E33</f>
        <v>-55244386.930000007</v>
      </c>
      <c r="F59" s="20">
        <f>F57+F44+F33</f>
        <v>21638863.36999999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9"/>
      <c r="C60" s="11"/>
      <c r="D60" s="28"/>
      <c r="E60" s="20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7" t="s">
        <v>47</v>
      </c>
      <c r="C61" s="11"/>
      <c r="D61" s="28"/>
      <c r="E61" s="20">
        <v>271981548.14999998</v>
      </c>
      <c r="F61" s="21">
        <v>250342684.78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7" t="s">
        <v>48</v>
      </c>
      <c r="C62" s="11"/>
      <c r="D62" s="28"/>
      <c r="E62" s="20">
        <f>E59+E61</f>
        <v>216737161.21999997</v>
      </c>
      <c r="F62" s="21">
        <f>F59+F61</f>
        <v>271981548.14999998</v>
      </c>
      <c r="G62" s="3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32"/>
      <c r="C63" s="33"/>
      <c r="D63" s="34"/>
      <c r="E63" s="35"/>
      <c r="F63" s="3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1"/>
      <c r="B64" s="37"/>
      <c r="C64" s="37"/>
      <c r="D64" s="38"/>
      <c r="E64" s="39"/>
      <c r="F64" s="4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1"/>
      <c r="B65" s="41" t="s">
        <v>49</v>
      </c>
      <c r="C65" s="42"/>
      <c r="D65" s="42"/>
      <c r="E65" s="42"/>
      <c r="F65" s="43"/>
      <c r="G65" s="44"/>
      <c r="H65" s="45"/>
      <c r="I65" s="45"/>
      <c r="J65" s="4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C66" s="47"/>
      <c r="D66" s="47"/>
      <c r="E66" s="47"/>
      <c r="F66" s="48"/>
      <c r="G66" s="48"/>
      <c r="H66" s="47"/>
      <c r="I66" s="47"/>
      <c r="J66" s="47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47"/>
      <c r="C67" s="49"/>
      <c r="D67" s="50"/>
      <c r="E67" s="50"/>
      <c r="F67" s="51"/>
      <c r="G67" s="52"/>
      <c r="H67" s="49"/>
      <c r="I67" s="50"/>
      <c r="J67" s="50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47"/>
      <c r="C68" s="49" t="s">
        <v>50</v>
      </c>
      <c r="D68" s="53"/>
      <c r="E68" s="54"/>
      <c r="F68" s="55"/>
      <c r="G68" s="48"/>
      <c r="H68" s="47"/>
      <c r="I68" s="47"/>
      <c r="J68" s="50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56"/>
      <c r="C69" s="46"/>
      <c r="D69" s="57" t="s">
        <v>51</v>
      </c>
      <c r="E69" s="58" t="s">
        <v>52</v>
      </c>
      <c r="F69" s="43"/>
      <c r="G69" s="52"/>
      <c r="H69" s="49"/>
      <c r="I69" s="50"/>
      <c r="J69" s="4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59"/>
      <c r="C70" s="46"/>
      <c r="D70" s="60" t="s">
        <v>53</v>
      </c>
      <c r="E70" s="61" t="s">
        <v>54</v>
      </c>
      <c r="F70" s="43"/>
      <c r="G70" s="48"/>
      <c r="H70" s="47"/>
      <c r="I70" s="47"/>
      <c r="J70" s="4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5"/>
      <c r="C71" s="5"/>
      <c r="D71" s="5"/>
      <c r="E71" s="5"/>
      <c r="F71" s="62"/>
      <c r="G71" s="52"/>
      <c r="H71" s="49"/>
      <c r="I71" s="50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7:2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7:26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7:26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7:26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7:26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colBreaks count="1" manualBreakCount="1">
    <brk id="10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2019-04-17T18:17:32Z</dcterms:created>
  <dcterms:modified xsi:type="dcterms:W3CDTF">2019-04-17T18:18:44Z</dcterms:modified>
</cp:coreProperties>
</file>