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1\"/>
    </mc:Choice>
  </mc:AlternateContent>
  <bookViews>
    <workbookView xWindow="0" yWindow="0" windowWidth="20460" windowHeight="5355"/>
  </bookViews>
  <sheets>
    <sheet name="ECSF" sheetId="1" r:id="rId1"/>
  </sheets>
  <definedNames>
    <definedName name="_xlnm.Print_Area" localSheetId="0">ECSF!$A$1:$F$62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D44" i="1"/>
  <c r="E43" i="1"/>
  <c r="D43" i="1"/>
  <c r="E35" i="1"/>
  <c r="D35" i="1"/>
  <c r="E25" i="1"/>
  <c r="E24" i="1" s="1"/>
  <c r="D25" i="1"/>
  <c r="D24" i="1" s="1"/>
  <c r="E13" i="1"/>
  <c r="D13" i="1"/>
  <c r="E4" i="1"/>
  <c r="D4" i="1"/>
  <c r="E3" i="1"/>
  <c r="D3" i="1"/>
  <c r="D61" i="1" l="1"/>
  <c r="E61" i="1"/>
  <c r="E60" i="1"/>
  <c r="E62" i="1" s="1"/>
</calcChain>
</file>

<file path=xl/sharedStrings.xml><?xml version="1.0" encoding="utf-8"?>
<sst xmlns="http://schemas.openxmlformats.org/spreadsheetml/2006/main" count="59" uniqueCount="59">
  <si>
    <t>SISTEMA AVANZADO DE BACHILLERATO Y EDUCACIÓN SUPERIOS EN EL ESTADO DE GUANAJUATO
Estado de Cambios en Situaciòn Financiera
Del 01 de Enero al 31 de Marzo del 2021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</si>
  <si>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</si>
  <si>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</si>
  <si>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</si>
  <si>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</si>
  <si>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</si>
  <si>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</si>
  <si>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</si>
  <si>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</si>
  <si>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</si>
  <si>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</si>
  <si>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</si>
  <si>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</si>
  <si>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</si>
  <si>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</si>
  <si>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</si>
  <si>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</si>
  <si>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</si>
  <si>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</si>
  <si>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</si>
  <si>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</si>
  <si>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</si>
  <si>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</si>
  <si>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</si>
  <si>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</si>
  <si>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</si>
  <si>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</si>
  <si>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</si>
  <si>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</si>
  <si>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</si>
  <si>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</si>
  <si>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</si>
  <si>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</si>
  <si>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</si>
  <si>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</si>
  <si>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</si>
  <si>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</si>
  <si>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</si>
  <si>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</si>
  <si>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</si>
  <si>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</si>
  <si>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</si>
  <si>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</si>
  <si>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</si>
  <si>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</si>
  <si>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</si>
  <si>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</si>
  <si>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</si>
  <si>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</si>
  <si>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</si>
  <si>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</si>
  <si>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</si>
  <si>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</si>
  <si>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</si>
  <si>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______________________________________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</si>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</sst>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2" fillId="4" borderId="0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165" fontId="5" fillId="4" borderId="0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0" fillId="3" borderId="0" xfId="0" applyFont="1" applyFill="1" applyBorder="1" applyAlignment="1">
      <alignment vertical="top"/>
    </xf>
    <xf numFmtId="165" fontId="8" fillId="0" borderId="0" xfId="0" applyNumberFormat="1" applyFont="1" applyFill="1" applyBorder="1" applyAlignment="1">
      <alignment vertical="top"/>
    </xf>
    <xf numFmtId="0" fontId="1" fillId="3" borderId="0" xfId="0" applyFont="1" applyFill="1" applyBorder="1"/>
    <xf numFmtId="164" fontId="1" fillId="3" borderId="0" xfId="2" applyFont="1" applyFill="1" applyBorder="1"/>
    <xf numFmtId="0" fontId="9" fillId="3" borderId="0" xfId="0" applyFont="1" applyFill="1" applyBorder="1"/>
    <xf numFmtId="164" fontId="1" fillId="3" borderId="0" xfId="2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164" fontId="1" fillId="4" borderId="0" xfId="2" applyFont="1" applyFill="1" applyBorder="1" applyAlignment="1" applyProtection="1">
      <alignment horizontal="center"/>
      <protection locked="0"/>
    </xf>
    <xf numFmtId="164" fontId="1" fillId="3" borderId="0" xfId="2" applyFont="1" applyFill="1" applyBorder="1" applyAlignment="1" applyProtection="1">
      <protection locked="0"/>
    </xf>
    <xf numFmtId="0" fontId="9" fillId="3" borderId="0" xfId="0" applyFont="1" applyFill="1" applyBorder="1" applyAlignment="1" applyProtection="1">
      <protection locked="0"/>
    </xf>
    <xf numFmtId="0" fontId="9" fillId="3" borderId="3" xfId="0" applyFont="1" applyFill="1" applyBorder="1" applyAlignment="1"/>
    <xf numFmtId="0" fontId="9" fillId="4" borderId="0" xfId="0" applyFont="1" applyFill="1" applyBorder="1" applyAlignment="1"/>
    <xf numFmtId="0" fontId="9" fillId="0" borderId="0" xfId="0" applyFont="1" applyBorder="1" applyAlignment="1"/>
    <xf numFmtId="0" fontId="1" fillId="3" borderId="0" xfId="0" applyFont="1" applyFill="1" applyBorder="1" applyAlignment="1" applyProtection="1">
      <alignment vertical="top" wrapText="1"/>
      <protection locked="0"/>
    </xf>
    <xf numFmtId="0" fontId="9" fillId="3" borderId="0" xfId="0" applyFont="1" applyFill="1" applyAlignment="1"/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8"/>
  <sheetViews>
    <sheetView tabSelected="1" view="pageBreakPreview" topLeftCell="A56" zoomScale="78" zoomScaleNormal="100" zoomScaleSheetLayoutView="78" workbookViewId="0">
      <selection activeCell="D56" sqref="D56"/>
    </sheetView>
  </sheetViews>
  <sheetFormatPr baseColWidth="10" defaultRowHeight="15" x14ac:dyDescent="0.25"/>
  <cols>
    <col min="1" max="1" width="14.8554687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26263667.34</v>
      </c>
      <c r="E3" s="13">
        <f>E4+E13</f>
        <v>1609963.72</v>
      </c>
      <c r="F3" s="1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6" t="s">
        <v>4</v>
      </c>
      <c r="D4" s="12">
        <f>SUM(D5:D11)</f>
        <v>24804849.059999999</v>
      </c>
      <c r="E4" s="13">
        <f>SUM(E5:E11)</f>
        <v>381693.94</v>
      </c>
      <c r="F4" s="14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7" t="s">
        <v>5</v>
      </c>
      <c r="D5" s="18">
        <v>24804849.059999999</v>
      </c>
      <c r="E5" s="19">
        <v>0</v>
      </c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7" t="s">
        <v>6</v>
      </c>
      <c r="D6" s="18">
        <v>0</v>
      </c>
      <c r="E6" s="19">
        <v>105629.3</v>
      </c>
      <c r="F6" s="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7" t="s">
        <v>7</v>
      </c>
      <c r="D7" s="18">
        <v>0</v>
      </c>
      <c r="E7" s="19">
        <v>276064.64000000001</v>
      </c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7" t="s">
        <v>8</v>
      </c>
      <c r="D8" s="18">
        <v>0</v>
      </c>
      <c r="E8" s="19">
        <v>0</v>
      </c>
      <c r="F8" s="2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7" t="s">
        <v>9</v>
      </c>
      <c r="D9" s="18">
        <v>0</v>
      </c>
      <c r="E9" s="19">
        <v>0</v>
      </c>
      <c r="F9" s="1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7" t="s">
        <v>10</v>
      </c>
      <c r="D10" s="18">
        <v>0</v>
      </c>
      <c r="E10" s="19">
        <v>0</v>
      </c>
      <c r="F10" s="1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7" t="s">
        <v>11</v>
      </c>
      <c r="D11" s="18">
        <v>0</v>
      </c>
      <c r="E11" s="19">
        <v>0</v>
      </c>
      <c r="F11" s="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7"/>
      <c r="D12" s="18"/>
      <c r="E12" s="19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6" t="s">
        <v>12</v>
      </c>
      <c r="D13" s="12">
        <f>SUM(D14:D22)</f>
        <v>1458818.28</v>
      </c>
      <c r="E13" s="13">
        <f>SUM(E14:E22)</f>
        <v>1228269.78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7" t="s">
        <v>13</v>
      </c>
      <c r="D14" s="18">
        <v>0</v>
      </c>
      <c r="E14" s="19">
        <v>0</v>
      </c>
      <c r="F14" s="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7" t="s">
        <v>14</v>
      </c>
      <c r="D15" s="18">
        <v>0</v>
      </c>
      <c r="E15" s="19">
        <v>0</v>
      </c>
      <c r="F15" s="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7" t="s">
        <v>15</v>
      </c>
      <c r="D16" s="18">
        <v>1458818.28</v>
      </c>
      <c r="E16" s="19">
        <v>0</v>
      </c>
      <c r="F16" s="1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7" t="s">
        <v>16</v>
      </c>
      <c r="D17" s="18">
        <v>0</v>
      </c>
      <c r="E17" s="19">
        <v>1225007.78</v>
      </c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7" t="s">
        <v>17</v>
      </c>
      <c r="D18" s="18">
        <v>0</v>
      </c>
      <c r="E18" s="19">
        <v>0</v>
      </c>
      <c r="F18" s="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7" t="s">
        <v>18</v>
      </c>
      <c r="D19" s="18">
        <v>0</v>
      </c>
      <c r="E19" s="19">
        <v>3262</v>
      </c>
      <c r="F19" s="1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7" t="s">
        <v>19</v>
      </c>
      <c r="D20" s="18">
        <v>0</v>
      </c>
      <c r="E20" s="19">
        <v>0</v>
      </c>
      <c r="F20" s="1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7" t="s">
        <v>20</v>
      </c>
      <c r="D21" s="18">
        <v>0</v>
      </c>
      <c r="E21" s="19">
        <v>0</v>
      </c>
      <c r="F21" s="1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7" t="s">
        <v>21</v>
      </c>
      <c r="D22" s="18">
        <v>0</v>
      </c>
      <c r="E22" s="19">
        <v>0</v>
      </c>
      <c r="F22" s="1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21"/>
      <c r="D23" s="22"/>
      <c r="E23" s="23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0</v>
      </c>
      <c r="E24" s="13">
        <f>E25</f>
        <v>17766089.120000001</v>
      </c>
      <c r="F24" s="12"/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6" t="s">
        <v>23</v>
      </c>
      <c r="D25" s="12">
        <f>SUM(D26:D33)</f>
        <v>0</v>
      </c>
      <c r="E25" s="13">
        <f>SUM(E26:E33)</f>
        <v>17766089.120000001</v>
      </c>
      <c r="F25" s="12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7" t="s">
        <v>24</v>
      </c>
      <c r="D26" s="18">
        <v>0</v>
      </c>
      <c r="E26" s="19">
        <v>17761089.120000001</v>
      </c>
      <c r="F26" s="1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7" t="s">
        <v>25</v>
      </c>
      <c r="D27" s="18">
        <v>0</v>
      </c>
      <c r="E27" s="19">
        <v>0</v>
      </c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7" t="s">
        <v>26</v>
      </c>
      <c r="D28" s="18">
        <v>0</v>
      </c>
      <c r="E28" s="19">
        <v>0</v>
      </c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7" t="s">
        <v>27</v>
      </c>
      <c r="D29" s="18">
        <v>0</v>
      </c>
      <c r="E29" s="19">
        <v>0</v>
      </c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7" t="s">
        <v>28</v>
      </c>
      <c r="D30" s="18">
        <v>0</v>
      </c>
      <c r="E30" s="19">
        <v>0</v>
      </c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7" t="s">
        <v>29</v>
      </c>
      <c r="D31" s="18">
        <v>0</v>
      </c>
      <c r="E31" s="19">
        <v>5000</v>
      </c>
      <c r="F31" s="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7" t="s">
        <v>30</v>
      </c>
      <c r="D32" s="18">
        <v>0</v>
      </c>
      <c r="E32" s="19">
        <v>0</v>
      </c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7" t="s">
        <v>31</v>
      </c>
      <c r="D33" s="18">
        <v>0</v>
      </c>
      <c r="E33" s="19">
        <v>0</v>
      </c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7"/>
      <c r="D34" s="18"/>
      <c r="E34" s="19"/>
      <c r="F34" s="1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6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7" t="s">
        <v>33</v>
      </c>
      <c r="D36" s="18">
        <v>0</v>
      </c>
      <c r="E36" s="19">
        <v>0</v>
      </c>
      <c r="F36" s="1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7" t="s">
        <v>34</v>
      </c>
      <c r="D37" s="18">
        <v>0</v>
      </c>
      <c r="E37" s="19">
        <v>0</v>
      </c>
      <c r="F37" s="1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7" t="s">
        <v>35</v>
      </c>
      <c r="D38" s="18">
        <v>0</v>
      </c>
      <c r="E38" s="19">
        <v>0</v>
      </c>
      <c r="F38" s="1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7" t="s">
        <v>36</v>
      </c>
      <c r="D39" s="18">
        <v>0</v>
      </c>
      <c r="E39" s="19">
        <v>0</v>
      </c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7" t="s">
        <v>37</v>
      </c>
      <c r="D40" s="18">
        <v>0</v>
      </c>
      <c r="E40" s="19">
        <v>0</v>
      </c>
      <c r="F40" s="1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7" t="s">
        <v>38</v>
      </c>
      <c r="D41" s="18">
        <v>0</v>
      </c>
      <c r="E41" s="19">
        <v>0</v>
      </c>
      <c r="F41" s="1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7"/>
      <c r="D42" s="18"/>
      <c r="E42" s="19"/>
      <c r="F42" s="1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4">
        <f>D44+D49+D56</f>
        <v>32031777.73</v>
      </c>
      <c r="E43" s="13">
        <f>E44+E49+E56</f>
        <v>38919392.230000004</v>
      </c>
      <c r="F43" s="12"/>
      <c r="G43" s="1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6" t="s">
        <v>40</v>
      </c>
      <c r="D44" s="12">
        <f>SUM(D45:D47)</f>
        <v>0</v>
      </c>
      <c r="E44" s="13">
        <f>SUM(E45:E47)</f>
        <v>0</v>
      </c>
      <c r="F44" s="12"/>
      <c r="G44" s="1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7" t="s">
        <v>41</v>
      </c>
      <c r="D45" s="18">
        <v>0</v>
      </c>
      <c r="E45" s="19">
        <v>0</v>
      </c>
      <c r="F45" s="1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7" t="s">
        <v>42</v>
      </c>
      <c r="D46" s="18">
        <v>0</v>
      </c>
      <c r="E46" s="19">
        <v>0</v>
      </c>
      <c r="F46" s="1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7" t="s">
        <v>43</v>
      </c>
      <c r="D47" s="18">
        <v>0</v>
      </c>
      <c r="E47" s="19">
        <v>0</v>
      </c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7"/>
      <c r="D48" s="18"/>
      <c r="E48" s="19"/>
      <c r="F48" s="2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6" t="s">
        <v>44</v>
      </c>
      <c r="D49" s="12">
        <f>SUM(D50:D54)</f>
        <v>32031777.73</v>
      </c>
      <c r="E49" s="13">
        <f>SUM(E50:E54)</f>
        <v>38919392.230000004</v>
      </c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7" t="s">
        <v>45</v>
      </c>
      <c r="D50" s="18">
        <v>32031777.73</v>
      </c>
      <c r="E50" s="19">
        <v>0</v>
      </c>
      <c r="F50" s="2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7" t="s">
        <v>46</v>
      </c>
      <c r="D51" s="18">
        <v>0</v>
      </c>
      <c r="E51" s="19">
        <v>37460573.950000003</v>
      </c>
      <c r="F51" s="2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7" t="s">
        <v>47</v>
      </c>
      <c r="D52" s="18">
        <v>0</v>
      </c>
      <c r="E52" s="19">
        <v>1458818.28</v>
      </c>
      <c r="F52" s="2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7" t="s">
        <v>48</v>
      </c>
      <c r="D53" s="18">
        <v>0</v>
      </c>
      <c r="E53" s="19">
        <v>0</v>
      </c>
      <c r="F53" s="2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7" t="s">
        <v>49</v>
      </c>
      <c r="D54" s="18">
        <v>0</v>
      </c>
      <c r="E54" s="19">
        <v>0</v>
      </c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7"/>
      <c r="D55" s="18"/>
      <c r="E55" s="19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6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7" t="s">
        <v>51</v>
      </c>
      <c r="D57" s="18">
        <v>0</v>
      </c>
      <c r="E57" s="19">
        <v>0</v>
      </c>
      <c r="F57" s="1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5"/>
      <c r="C58" s="26" t="s">
        <v>52</v>
      </c>
      <c r="D58" s="27">
        <v>0</v>
      </c>
      <c r="E58" s="28">
        <v>0</v>
      </c>
      <c r="F58" s="1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9" t="s">
        <v>53</v>
      </c>
      <c r="E60" s="30">
        <f>+D3+D24+D43</f>
        <v>58295445.07</v>
      </c>
      <c r="F60" s="31"/>
      <c r="G60" s="31"/>
      <c r="H60" s="3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2">
        <f>+D3+D24+D43</f>
        <v>58295445.07</v>
      </c>
      <c r="E61" s="30">
        <f>+E3+E24+E43</f>
        <v>58295445.070000008</v>
      </c>
      <c r="F61" s="33"/>
      <c r="G61" s="33"/>
      <c r="H61" s="3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34"/>
      <c r="E62" s="35">
        <f>+E60-E61</f>
        <v>0</v>
      </c>
      <c r="F62" s="33"/>
      <c r="G62" s="33"/>
      <c r="H62" s="3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33"/>
      <c r="D63" s="36"/>
      <c r="E63" s="37"/>
      <c r="F63" s="37"/>
      <c r="G63" s="37"/>
      <c r="H63" s="3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36" t="s">
        <v>54</v>
      </c>
      <c r="D64" s="39"/>
      <c r="E64" s="40"/>
      <c r="F64" s="41"/>
      <c r="G64" s="42"/>
      <c r="H64" s="42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3" t="s">
        <v>55</v>
      </c>
      <c r="D65" s="44" t="s">
        <v>56</v>
      </c>
      <c r="E65" s="40"/>
      <c r="F65" s="45"/>
      <c r="G65" s="4"/>
      <c r="H65" s="4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7" t="s">
        <v>57</v>
      </c>
      <c r="D66" s="48" t="s">
        <v>58</v>
      </c>
      <c r="E66" s="40"/>
      <c r="F66" s="45"/>
      <c r="H66" s="4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A69" s="5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A70" s="5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A71" s="5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A72" s="5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A73" s="5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A74" s="5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8:20" x14ac:dyDescent="0.25"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8:20" x14ac:dyDescent="0.25"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8:20" x14ac:dyDescent="0.25"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8:20" x14ac:dyDescent="0.25"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8:20" x14ac:dyDescent="0.25"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8:20" x14ac:dyDescent="0.25"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2021-04-28T16:33:55Z</dcterms:created>
  <dcterms:modified xsi:type="dcterms:W3CDTF">2021-04-28T16:34:40Z</dcterms:modified>
</cp:coreProperties>
</file>