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62807BD2-91E3-47AA-B95A-1B710C32899B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" sheetId="4" r:id="rId1"/>
    <sheet name="EAI F" sheetId="5" r:id="rId2"/>
  </sheets>
  <definedNames>
    <definedName name="_xlnm._FilterDatabase" localSheetId="0" hidden="1">EAI!#REF!</definedName>
    <definedName name="_xlnm.Print_Area" localSheetId="0">EAI!$A$1:$G$33</definedName>
    <definedName name="_xlnm.Print_Area" localSheetId="1">'EAI F'!$A$1:$G$12</definedName>
  </definedNames>
  <calcPr calcId="191029"/>
  <fileRecoveryPr autoRecover="0"/>
</workbook>
</file>

<file path=xl/calcChain.xml><?xml version="1.0" encoding="utf-8"?>
<calcChain xmlns="http://schemas.openxmlformats.org/spreadsheetml/2006/main">
  <c r="G7" i="5" l="1"/>
  <c r="F7" i="5"/>
  <c r="E7" i="5"/>
  <c r="D7" i="5"/>
  <c r="C7" i="5"/>
  <c r="B7" i="5"/>
  <c r="G5" i="5"/>
  <c r="F5" i="5"/>
  <c r="E5" i="5"/>
  <c r="D5" i="5"/>
  <c r="C5" i="5"/>
  <c r="G19" i="4" l="1"/>
  <c r="D19" i="4"/>
  <c r="G18" i="4"/>
  <c r="D18" i="4"/>
  <c r="G21" i="4" l="1"/>
  <c r="F21" i="4"/>
  <c r="E21" i="4"/>
  <c r="D21" i="4"/>
  <c r="C21" i="4"/>
  <c r="B21" i="4"/>
  <c r="F15" i="4"/>
  <c r="E15" i="4"/>
  <c r="D15" i="4"/>
  <c r="C15" i="4"/>
  <c r="B15" i="4"/>
  <c r="G17" i="4"/>
  <c r="G16" i="4"/>
  <c r="G5" i="4"/>
  <c r="F5" i="4"/>
  <c r="E5" i="4"/>
  <c r="D5" i="4"/>
  <c r="C5" i="4"/>
  <c r="B5" i="4"/>
  <c r="E24" i="4" l="1"/>
  <c r="G15" i="4"/>
  <c r="G24" i="4" s="1"/>
  <c r="B24" i="4"/>
  <c r="F24" i="4"/>
  <c r="C24" i="4"/>
  <c r="D24" i="4"/>
</calcChain>
</file>

<file path=xl/sharedStrings.xml><?xml version="1.0" encoding="utf-8"?>
<sst xmlns="http://schemas.openxmlformats.org/spreadsheetml/2006/main" count="57" uniqueCount="38">
  <si>
    <t>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</si>
  <si>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</si>
  <si>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</si>
  <si>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</si>
  <si>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</si>
  <si>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</si>
  <si>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</si>
  <si>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</si>
  <si>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</si>
  <si>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</si>
  <si>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</si>
  <si>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</si>
  <si>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</si>
  <si>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</si>
  <si>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</si>
  <si>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</si>
  <si>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</si>
  <si>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</si>
  <si>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</si>
  <si>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</si>
  <si>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</si>
  <si>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</si>
  <si>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</si>
  <si>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</si>
  <si>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</si>
  <si>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</si>
  <si>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</si>
  <si>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</si>
  <si>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</si>
  <si>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</si>
  <si>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</si>
  <si>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</si>
  <si>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</si>
  <si>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</si>
  <si>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 Ingresos
Del 1 de Enero al 30 de Junio de 2023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</si>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</sst>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4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5" xfId="8" quotePrefix="1" applyFont="1" applyFill="1" applyBorder="1" applyAlignment="1">
      <alignment horizontal="center" vertical="center" wrapText="1"/>
    </xf>
    <xf numFmtId="0" fontId="9" fillId="2" borderId="2" xfId="8" quotePrefix="1" applyFont="1" applyFill="1" applyBorder="1" applyAlignment="1">
      <alignment horizontal="center" vertical="center" wrapText="1"/>
    </xf>
    <xf numFmtId="4" fontId="8" fillId="0" borderId="2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0" fontId="8" fillId="0" borderId="6" xfId="8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9" fillId="0" borderId="3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1" xfId="8" applyFont="1" applyBorder="1" applyAlignment="1">
      <alignment horizontal="left" vertical="top"/>
    </xf>
    <xf numFmtId="0" fontId="9" fillId="0" borderId="1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0" borderId="1" xfId="8" applyFont="1" applyBorder="1" applyAlignment="1">
      <alignment horizontal="left" vertical="top" wrapText="1"/>
    </xf>
    <xf numFmtId="0" fontId="13" fillId="3" borderId="0" xfId="22" applyFont="1" applyFill="1"/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1" xfId="8" applyFont="1" applyBorder="1" applyAlignment="1">
      <alignment horizontal="left" vertical="top" wrapText="1" indent="1"/>
    </xf>
    <xf numFmtId="0" fontId="8" fillId="0" borderId="1" xfId="8" applyFont="1" applyBorder="1" applyAlignment="1">
      <alignment horizontal="left" vertical="top" wrapText="1"/>
    </xf>
    <xf numFmtId="0" fontId="9" fillId="0" borderId="3" xfId="8" applyFont="1" applyBorder="1" applyAlignment="1">
      <alignment horizontal="center" vertical="top" wrapText="1"/>
    </xf>
    <xf numFmtId="0" fontId="9" fillId="2" borderId="3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4" fillId="3" borderId="0" xfId="22" applyFont="1" applyFill="1" applyBorder="1" applyAlignment="1">
      <alignment horizontal="left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 applyProtection="1">
      <alignment horizontal="center" vertical="center"/>
      <protection locked="0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9" fillId="2" borderId="3" xfId="22" applyFont="1" applyFill="1" applyBorder="1" applyAlignment="1" applyProtection="1">
      <alignment horizontal="center" vertical="center" wrapText="1"/>
      <protection locked="0"/>
    </xf>
    <xf numFmtId="0" fontId="9" fillId="2" borderId="4" xfId="22" applyFont="1" applyFill="1" applyBorder="1" applyAlignment="1" applyProtection="1">
      <alignment horizontal="center" vertical="center" wrapText="1"/>
      <protection locked="0"/>
    </xf>
    <xf numFmtId="0" fontId="9" fillId="2" borderId="5" xfId="22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/>
    <xf numFmtId="0" fontId="4" fillId="0" borderId="0" xfId="0" applyFont="1"/>
    <xf numFmtId="0" fontId="9" fillId="2" borderId="7" xfId="22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5" xfId="22" applyFont="1" applyFill="1" applyBorder="1" applyAlignment="1">
      <alignment horizontal="center" vertical="center" wrapText="1"/>
    </xf>
    <xf numFmtId="0" fontId="9" fillId="2" borderId="2" xfId="22" applyFont="1" applyFill="1" applyBorder="1" applyAlignment="1">
      <alignment horizontal="center" vertical="center" wrapText="1"/>
    </xf>
    <xf numFmtId="0" fontId="9" fillId="2" borderId="3" xfId="22" applyFont="1" applyFill="1" applyBorder="1" applyAlignment="1">
      <alignment horizontal="center" vertical="center" wrapText="1"/>
    </xf>
    <xf numFmtId="0" fontId="9" fillId="2" borderId="8" xfId="22" applyFont="1" applyFill="1" applyBorder="1" applyAlignment="1">
      <alignment horizontal="center" vertical="center" wrapText="1"/>
    </xf>
    <xf numFmtId="0" fontId="9" fillId="2" borderId="5" xfId="22" quotePrefix="1" applyFont="1" applyFill="1" applyBorder="1" applyAlignment="1">
      <alignment horizontal="center" vertical="center" wrapText="1"/>
    </xf>
    <xf numFmtId="0" fontId="9" fillId="2" borderId="2" xfId="22" quotePrefix="1" applyFont="1" applyFill="1" applyBorder="1" applyAlignment="1">
      <alignment horizontal="center" vertical="center" wrapText="1"/>
    </xf>
    <xf numFmtId="0" fontId="9" fillId="0" borderId="7" xfId="22" applyFont="1" applyFill="1" applyBorder="1" applyAlignment="1" applyProtection="1">
      <alignment horizontal="left" vertical="top" wrapText="1"/>
    </xf>
    <xf numFmtId="165" fontId="7" fillId="0" borderId="2" xfId="21" applyFont="1" applyBorder="1"/>
    <xf numFmtId="0" fontId="4" fillId="3" borderId="1" xfId="0" applyFont="1" applyFill="1" applyBorder="1" applyAlignment="1">
      <alignment wrapText="1"/>
    </xf>
    <xf numFmtId="165" fontId="4" fillId="3" borderId="2" xfId="21" applyFont="1" applyFill="1" applyBorder="1"/>
    <xf numFmtId="165" fontId="4" fillId="0" borderId="2" xfId="21" applyFont="1" applyBorder="1"/>
    <xf numFmtId="0" fontId="4" fillId="3" borderId="8" xfId="0" applyFont="1" applyFill="1" applyBorder="1" applyAlignment="1">
      <alignment horizontal="center"/>
    </xf>
    <xf numFmtId="165" fontId="7" fillId="3" borderId="2" xfId="21" applyFont="1" applyFill="1" applyBorder="1"/>
    <xf numFmtId="4" fontId="4" fillId="3" borderId="0" xfId="0" applyNumberFormat="1" applyFont="1" applyFill="1"/>
    <xf numFmtId="0" fontId="4" fillId="3" borderId="8" xfId="0" applyFont="1" applyFill="1" applyBorder="1"/>
    <xf numFmtId="0" fontId="14" fillId="3" borderId="0" xfId="23" applyFont="1" applyFill="1"/>
    <xf numFmtId="4" fontId="4" fillId="0" borderId="0" xfId="0" applyNumberFormat="1" applyFont="1"/>
  </cellXfs>
  <cellStyles count="3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6 3" xfId="21" xr:uid="{0F5F038A-9BAE-44BA-95F8-D657D418CDC9}"/>
    <cellStyle name="Millares 2 2" xfId="4" xr:uid="{00000000-0005-0000-0000-000003000000}"/>
    <cellStyle name="Millares 2 2 2" xfId="32" xr:uid="{00000000-0005-0000-0000-000003000000}"/>
    <cellStyle name="Millares 2 2 3" xfId="25" xr:uid="{00000000-0005-0000-0000-000003000000}"/>
    <cellStyle name="Millares 2 3" xfId="5" xr:uid="{00000000-0005-0000-0000-000004000000}"/>
    <cellStyle name="Millares 2 3 2" xfId="33" xr:uid="{00000000-0005-0000-0000-000004000000}"/>
    <cellStyle name="Millares 2 3 3" xfId="26" xr:uid="{00000000-0005-0000-0000-000004000000}"/>
    <cellStyle name="Millares 2 4" xfId="31" xr:uid="{00000000-0005-0000-0000-000002000000}"/>
    <cellStyle name="Millares 2 5" xfId="24" xr:uid="{00000000-0005-0000-0000-000002000000}"/>
    <cellStyle name="Millares 3" xfId="6" xr:uid="{00000000-0005-0000-0000-000005000000}"/>
    <cellStyle name="Millares 3 2" xfId="34" xr:uid="{00000000-0005-0000-0000-000005000000}"/>
    <cellStyle name="Millares 3 3" xfId="27" xr:uid="{00000000-0005-0000-0000-000005000000}"/>
    <cellStyle name="Moneda 2" xfId="7" xr:uid="{00000000-0005-0000-0000-000006000000}"/>
    <cellStyle name="Moneda 2 2" xfId="35" xr:uid="{00000000-0005-0000-0000-000006000000}"/>
    <cellStyle name="Moneda 2 3" xfId="28" xr:uid="{00000000-0005-0000-0000-000006000000}"/>
    <cellStyle name="Normal" xfId="0" builtinId="0"/>
    <cellStyle name="Normal 2" xfId="8" xr:uid="{00000000-0005-0000-0000-000008000000}"/>
    <cellStyle name="Normal 2 18 2" xfId="22" xr:uid="{E8B73AA5-D2B4-4A36-8FB8-E31D24CB1625}"/>
    <cellStyle name="Normal 2 2" xfId="9" xr:uid="{00000000-0005-0000-0000-000009000000}"/>
    <cellStyle name="Normal 2 3" xfId="19" xr:uid="{2EAB64E6-48D4-4ACA-8B7F-95FB50F9AC9B}"/>
    <cellStyle name="Normal 2 3 2" xfId="20" xr:uid="{A6CEA266-6D11-4219-A376-7176EC186ADE}"/>
    <cellStyle name="Normal 2 31" xfId="23" xr:uid="{79D7C299-8C9A-4E9D-9165-510F35A5E61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30" xr:uid="{00000000-0005-0000-0000-000010000000}"/>
    <cellStyle name="Normal 6 3" xfId="29" xr:uid="{00000000-0005-0000-0000-00000F000000}"/>
    <cellStyle name="Normal 7" xfId="18" xr:uid="{00000000-0005-0000-0000-00004B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Normal="100" workbookViewId="0">
      <selection sqref="A1:G33"/>
    </sheetView>
  </sheetViews>
  <sheetFormatPr baseColWidth="10" defaultColWidth="12" defaultRowHeight="11.25" x14ac:dyDescent="0.2"/>
  <cols>
    <col min="1" max="1" width="62.5" style="1" customWidth="1"/>
    <col min="2" max="2" width="17.83203125" style="1" customWidth="1"/>
    <col min="3" max="3" width="19.83203125" style="1" customWidth="1"/>
    <col min="4" max="5" width="17.83203125" style="1" customWidth="1"/>
    <col min="6" max="6" width="18.83203125" style="1" customWidth="1"/>
    <col min="7" max="7" width="17.83203125" style="1" customWidth="1"/>
    <col min="8" max="16384" width="12" style="1"/>
  </cols>
  <sheetData>
    <row r="1" spans="1:7" ht="33.6" customHeight="1" x14ac:dyDescent="0.2">
      <c r="A1" s="29" t="s">
        <v>34</v>
      </c>
      <c r="B1" s="30"/>
      <c r="C1" s="30"/>
      <c r="D1" s="30"/>
      <c r="E1" s="30"/>
      <c r="F1" s="30"/>
      <c r="G1" s="31"/>
    </row>
    <row r="2" spans="1:7" ht="10.5" customHeight="1" x14ac:dyDescent="0.2">
      <c r="A2" s="23"/>
      <c r="B2" s="35" t="s">
        <v>0</v>
      </c>
      <c r="C2" s="36"/>
      <c r="D2" s="36"/>
      <c r="E2" s="36"/>
      <c r="F2" s="37"/>
      <c r="G2" s="33" t="s">
        <v>6</v>
      </c>
    </row>
    <row r="3" spans="1:7" ht="22.5" x14ac:dyDescent="0.2">
      <c r="A3" s="20" t="s">
        <v>21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4"/>
    </row>
    <row r="4" spans="1:7" x14ac:dyDescent="0.2">
      <c r="A4" s="24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7" x14ac:dyDescent="0.2">
      <c r="A5" s="18" t="s">
        <v>22</v>
      </c>
      <c r="B5" s="8">
        <f t="shared" ref="B5:G5" si="0">SUM(B6+B7+B8+B9+B10+B11+B12+B13)</f>
        <v>0</v>
      </c>
      <c r="C5" s="8">
        <f t="shared" si="0"/>
        <v>0</v>
      </c>
      <c r="D5" s="8">
        <f t="shared" si="0"/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</row>
    <row r="6" spans="1:7" x14ac:dyDescent="0.2">
      <c r="A6" s="26" t="s">
        <v>13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spans="1:7" x14ac:dyDescent="0.2">
      <c r="A7" s="26" t="s">
        <v>14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 x14ac:dyDescent="0.2">
      <c r="A8" s="26" t="s">
        <v>15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x14ac:dyDescent="0.2">
      <c r="A9" s="26" t="s">
        <v>16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x14ac:dyDescent="0.2">
      <c r="A10" s="26" t="s">
        <v>23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x14ac:dyDescent="0.2">
      <c r="A11" s="26" t="s">
        <v>24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22.5" x14ac:dyDescent="0.2">
      <c r="A12" s="26" t="s">
        <v>25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ht="22.5" x14ac:dyDescent="0.2">
      <c r="A13" s="26" t="s">
        <v>17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">
      <c r="A14" s="26"/>
      <c r="B14" s="9"/>
      <c r="C14" s="9"/>
      <c r="D14" s="9"/>
      <c r="E14" s="9"/>
      <c r="F14" s="9"/>
      <c r="G14" s="9"/>
    </row>
    <row r="15" spans="1:7" ht="33.75" x14ac:dyDescent="0.2">
      <c r="A15" s="21" t="s">
        <v>32</v>
      </c>
      <c r="B15" s="10">
        <f t="shared" ref="B15:G15" si="1">SUM(B16:B19)</f>
        <v>1051910583.25</v>
      </c>
      <c r="C15" s="10">
        <f t="shared" si="1"/>
        <v>103006752.02000001</v>
      </c>
      <c r="D15" s="10">
        <f t="shared" si="1"/>
        <v>1154917335.27</v>
      </c>
      <c r="E15" s="10">
        <f t="shared" si="1"/>
        <v>513095045.5</v>
      </c>
      <c r="F15" s="10">
        <f t="shared" si="1"/>
        <v>513083178.58000004</v>
      </c>
      <c r="G15" s="10">
        <f t="shared" si="1"/>
        <v>-538827404.66999996</v>
      </c>
    </row>
    <row r="16" spans="1:7" x14ac:dyDescent="0.2">
      <c r="A16" s="26" t="s">
        <v>14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F16-B16</f>
        <v>0</v>
      </c>
    </row>
    <row r="17" spans="1:7" x14ac:dyDescent="0.2">
      <c r="A17" s="26" t="s">
        <v>26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F17-B17</f>
        <v>0</v>
      </c>
    </row>
    <row r="18" spans="1:7" ht="22.5" x14ac:dyDescent="0.2">
      <c r="A18" s="26" t="s">
        <v>27</v>
      </c>
      <c r="B18" s="25">
        <v>136289856</v>
      </c>
      <c r="C18" s="25">
        <v>83446595.060000002</v>
      </c>
      <c r="D18" s="25">
        <f>B18+C18</f>
        <v>219736451.06</v>
      </c>
      <c r="E18" s="25">
        <v>81307175.650000006</v>
      </c>
      <c r="F18" s="25">
        <v>81295308.730000004</v>
      </c>
      <c r="G18" s="25">
        <f t="shared" ref="G18:G19" si="2">F18-B18</f>
        <v>-54994547.269999996</v>
      </c>
    </row>
    <row r="19" spans="1:7" ht="22.5" x14ac:dyDescent="0.2">
      <c r="A19" s="26" t="s">
        <v>17</v>
      </c>
      <c r="B19" s="25">
        <v>915620727.25</v>
      </c>
      <c r="C19" s="25">
        <v>19560156.960000001</v>
      </c>
      <c r="D19" s="25">
        <f>B19+C19</f>
        <v>935180884.21000004</v>
      </c>
      <c r="E19" s="25">
        <v>431787869.85000002</v>
      </c>
      <c r="F19" s="25">
        <v>431787869.85000002</v>
      </c>
      <c r="G19" s="25">
        <f t="shared" si="2"/>
        <v>-483832857.39999998</v>
      </c>
    </row>
    <row r="20" spans="1:7" x14ac:dyDescent="0.2">
      <c r="A20" s="27"/>
      <c r="B20" s="9"/>
      <c r="C20" s="9"/>
      <c r="D20" s="9"/>
      <c r="E20" s="9"/>
      <c r="F20" s="9"/>
      <c r="G20" s="9"/>
    </row>
    <row r="21" spans="1:7" x14ac:dyDescent="0.2">
      <c r="A21" s="19" t="s">
        <v>28</v>
      </c>
      <c r="B21" s="10">
        <f t="shared" ref="B21:G21" si="3">SUM(B23)</f>
        <v>0</v>
      </c>
      <c r="C21" s="10">
        <f t="shared" si="3"/>
        <v>0</v>
      </c>
      <c r="D21" s="10">
        <f t="shared" si="3"/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</row>
    <row r="22" spans="1:7" x14ac:dyDescent="0.2">
      <c r="A22" s="26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">
      <c r="A23" s="26"/>
      <c r="B23" s="10"/>
      <c r="C23" s="10"/>
      <c r="D23" s="10"/>
      <c r="E23" s="10"/>
      <c r="F23" s="10"/>
      <c r="G23" s="10"/>
    </row>
    <row r="24" spans="1:7" x14ac:dyDescent="0.2">
      <c r="A24" s="28" t="s">
        <v>19</v>
      </c>
      <c r="B24" s="7">
        <f t="shared" ref="B24:G24" si="4">SUM(B21+B15+B5)</f>
        <v>1051910583.25</v>
      </c>
      <c r="C24" s="7">
        <f t="shared" si="4"/>
        <v>103006752.02000001</v>
      </c>
      <c r="D24" s="7">
        <f t="shared" si="4"/>
        <v>1154917335.27</v>
      </c>
      <c r="E24" s="7">
        <f t="shared" si="4"/>
        <v>513095045.5</v>
      </c>
      <c r="F24" s="7">
        <f t="shared" si="4"/>
        <v>513083178.58000004</v>
      </c>
      <c r="G24" s="7">
        <f t="shared" si="4"/>
        <v>-538827404.66999996</v>
      </c>
    </row>
    <row r="25" spans="1:7" x14ac:dyDescent="0.2">
      <c r="A25" s="12"/>
      <c r="B25" s="13"/>
      <c r="C25" s="13"/>
      <c r="D25" s="13"/>
      <c r="E25" s="14" t="s">
        <v>20</v>
      </c>
      <c r="F25" s="15"/>
      <c r="G25" s="11"/>
    </row>
    <row r="27" spans="1:7" ht="22.5" x14ac:dyDescent="0.2">
      <c r="A27" s="16" t="s">
        <v>29</v>
      </c>
    </row>
    <row r="28" spans="1:7" x14ac:dyDescent="0.2">
      <c r="A28" s="17" t="s">
        <v>30</v>
      </c>
    </row>
    <row r="29" spans="1:7" x14ac:dyDescent="0.2">
      <c r="A29" s="38" t="s">
        <v>31</v>
      </c>
      <c r="B29" s="38"/>
      <c r="C29" s="38"/>
      <c r="D29" s="38"/>
      <c r="E29" s="38"/>
      <c r="F29" s="38"/>
      <c r="G29" s="38"/>
    </row>
    <row r="30" spans="1:7" x14ac:dyDescent="0.2">
      <c r="A30" s="38"/>
      <c r="B30" s="38"/>
      <c r="C30" s="38"/>
      <c r="D30" s="38"/>
      <c r="E30" s="38"/>
      <c r="F30" s="38"/>
      <c r="G30" s="38"/>
    </row>
    <row r="32" spans="1:7" x14ac:dyDescent="0.2">
      <c r="A32" s="32" t="s">
        <v>33</v>
      </c>
      <c r="B32" s="32"/>
      <c r="C32" s="32"/>
      <c r="D32" s="32"/>
    </row>
    <row r="33" spans="1:4" x14ac:dyDescent="0.2">
      <c r="A33" s="32"/>
      <c r="B33" s="32"/>
      <c r="C33" s="32"/>
      <c r="D33" s="32"/>
    </row>
    <row r="34" spans="1:4" ht="12.75" x14ac:dyDescent="0.2">
      <c r="A34" s="22"/>
      <c r="B34" s="22"/>
      <c r="C34" s="22"/>
      <c r="D34" s="22"/>
    </row>
  </sheetData>
  <sheetProtection formatCells="0" formatColumns="0" formatRows="0" insertRows="0" autoFilter="0"/>
  <mergeCells count="5">
    <mergeCell ref="A1:G1"/>
    <mergeCell ref="A32:D33"/>
    <mergeCell ref="G2:G3"/>
    <mergeCell ref="B2:F2"/>
    <mergeCell ref="A29:G30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B4:F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84561-A708-4123-9330-3D93DEE45EC2}">
  <dimension ref="A1:K18"/>
  <sheetViews>
    <sheetView tabSelected="1" workbookViewId="0">
      <selection sqref="A1:G33"/>
    </sheetView>
  </sheetViews>
  <sheetFormatPr baseColWidth="10" defaultRowHeight="11.25" x14ac:dyDescent="0.2"/>
  <cols>
    <col min="1" max="1" width="48" style="43" customWidth="1"/>
    <col min="2" max="2" width="17.5" style="43" customWidth="1"/>
    <col min="3" max="4" width="20" style="43" bestFit="1" customWidth="1"/>
    <col min="5" max="5" width="22.5" style="43" bestFit="1" customWidth="1"/>
    <col min="6" max="6" width="20" style="43" bestFit="1" customWidth="1"/>
    <col min="7" max="7" width="30.1640625" style="43" customWidth="1"/>
    <col min="8" max="8" width="16" style="43" bestFit="1" customWidth="1"/>
    <col min="9" max="16384" width="12" style="43"/>
  </cols>
  <sheetData>
    <row r="1" spans="1:11" ht="60.75" customHeight="1" x14ac:dyDescent="0.2">
      <c r="A1" s="39" t="s">
        <v>34</v>
      </c>
      <c r="B1" s="40"/>
      <c r="C1" s="40"/>
      <c r="D1" s="40"/>
      <c r="E1" s="40"/>
      <c r="F1" s="40"/>
      <c r="G1" s="41"/>
      <c r="H1" s="42"/>
      <c r="I1" s="42"/>
      <c r="J1" s="42"/>
      <c r="K1" s="42"/>
    </row>
    <row r="2" spans="1:11" x14ac:dyDescent="0.2">
      <c r="A2" s="33" t="s">
        <v>21</v>
      </c>
      <c r="B2" s="40" t="s">
        <v>0</v>
      </c>
      <c r="C2" s="40"/>
      <c r="D2" s="40"/>
      <c r="E2" s="40"/>
      <c r="F2" s="40"/>
      <c r="G2" s="44" t="s">
        <v>6</v>
      </c>
      <c r="H2" s="42"/>
      <c r="I2" s="42"/>
      <c r="J2" s="42"/>
      <c r="K2" s="42"/>
    </row>
    <row r="3" spans="1:11" ht="22.5" x14ac:dyDescent="0.2">
      <c r="A3" s="45"/>
      <c r="B3" s="46" t="s">
        <v>1</v>
      </c>
      <c r="C3" s="47" t="s">
        <v>2</v>
      </c>
      <c r="D3" s="47" t="s">
        <v>3</v>
      </c>
      <c r="E3" s="47" t="s">
        <v>4</v>
      </c>
      <c r="F3" s="48" t="s">
        <v>5</v>
      </c>
      <c r="G3" s="49"/>
      <c r="H3" s="42"/>
      <c r="I3" s="42"/>
      <c r="J3" s="42"/>
      <c r="K3" s="42"/>
    </row>
    <row r="4" spans="1:11" x14ac:dyDescent="0.2">
      <c r="A4" s="34"/>
      <c r="B4" s="50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42"/>
      <c r="I4" s="42"/>
      <c r="J4" s="42"/>
      <c r="K4" s="42"/>
    </row>
    <row r="5" spans="1:11" ht="56.25" x14ac:dyDescent="0.2">
      <c r="A5" s="52" t="s">
        <v>35</v>
      </c>
      <c r="B5" s="53">
        <v>0</v>
      </c>
      <c r="C5" s="53">
        <f>C6</f>
        <v>8970166.7699999996</v>
      </c>
      <c r="D5" s="53">
        <f t="shared" ref="D5:G5" si="0">D6</f>
        <v>8970166.7699999996</v>
      </c>
      <c r="E5" s="53">
        <f t="shared" si="0"/>
        <v>4493969.42</v>
      </c>
      <c r="F5" s="53">
        <f t="shared" si="0"/>
        <v>3082362.48</v>
      </c>
      <c r="G5" s="53">
        <f t="shared" si="0"/>
        <v>3082362.48</v>
      </c>
      <c r="H5" s="42"/>
      <c r="I5" s="42"/>
      <c r="J5" s="42"/>
      <c r="K5" s="42"/>
    </row>
    <row r="6" spans="1:11" ht="33.75" x14ac:dyDescent="0.2">
      <c r="A6" s="54" t="s">
        <v>25</v>
      </c>
      <c r="B6" s="55">
        <v>0</v>
      </c>
      <c r="C6" s="56">
        <v>8970166.7699999996</v>
      </c>
      <c r="D6" s="56">
        <v>8970166.7699999996</v>
      </c>
      <c r="E6" s="56">
        <v>4493969.42</v>
      </c>
      <c r="F6" s="56">
        <v>3082362.48</v>
      </c>
      <c r="G6" s="56">
        <v>3082362.48</v>
      </c>
      <c r="H6" s="42"/>
      <c r="I6" s="42"/>
      <c r="J6" s="42"/>
      <c r="K6" s="42"/>
    </row>
    <row r="7" spans="1:11" x14ac:dyDescent="0.2">
      <c r="A7" s="57"/>
      <c r="B7" s="55">
        <f t="shared" ref="B7:G7" si="1">+B6</f>
        <v>0</v>
      </c>
      <c r="C7" s="58">
        <f t="shared" si="1"/>
        <v>8970166.7699999996</v>
      </c>
      <c r="D7" s="58">
        <f t="shared" si="1"/>
        <v>8970166.7699999996</v>
      </c>
      <c r="E7" s="58">
        <f t="shared" si="1"/>
        <v>4493969.42</v>
      </c>
      <c r="F7" s="58">
        <f t="shared" si="1"/>
        <v>3082362.48</v>
      </c>
      <c r="G7" s="58">
        <f t="shared" si="1"/>
        <v>3082362.48</v>
      </c>
      <c r="H7" s="59"/>
      <c r="I7" s="42"/>
      <c r="J7" s="42"/>
      <c r="K7" s="42"/>
    </row>
    <row r="8" spans="1:11" x14ac:dyDescent="0.2">
      <c r="A8" s="42"/>
      <c r="B8" s="42"/>
      <c r="C8" s="42"/>
      <c r="D8" s="42"/>
      <c r="E8" s="60" t="s">
        <v>20</v>
      </c>
      <c r="F8" s="60"/>
      <c r="G8" s="60"/>
      <c r="H8" s="42"/>
      <c r="I8" s="42"/>
      <c r="J8" s="42"/>
      <c r="K8" s="42"/>
    </row>
    <row r="9" spans="1:11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x14ac:dyDescent="0.2">
      <c r="A10" s="61" t="s">
        <v>36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2" t="s">
        <v>37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x14ac:dyDescent="0.2">
      <c r="E18" s="62"/>
      <c r="F18" s="62"/>
    </row>
  </sheetData>
  <mergeCells count="4">
    <mergeCell ref="A1:G1"/>
    <mergeCell ref="A2:A4"/>
    <mergeCell ref="B2:F2"/>
    <mergeCell ref="G2:G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0c865bf4-0f22-4e4d-b041-7b0c1657e5a8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EAI</vt:lpstr>
      <vt:lpstr>EAI F</vt:lpstr>
      <vt:lpstr>EAI!Área_de_impresión</vt:lpstr>
      <vt:lpstr>'EAI F'!Área_de_impresión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LOPEZ GARCIA CATALINA MONICA</cp:lastModifiedBy>
  <cp:revision/>
  <cp:lastPrinted>2023-07-20T21:26:17Z</cp:lastPrinted>
  <dcterms:created xsi:type="dcterms:W3CDTF">2012-12-11T20:48:19Z</dcterms:created>
  <dcterms:modified xsi:type="dcterms:W3CDTF">2023-07-20T21:26:36Z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