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E97" i="2" s="1"/>
  <c r="E95" i="2" s="1"/>
  <c r="D103" i="2"/>
  <c r="F102" i="2"/>
  <c r="F101" i="2"/>
  <c r="F100" i="2"/>
  <c r="F99" i="2"/>
  <c r="H98" i="2"/>
  <c r="G98" i="2"/>
  <c r="E98" i="2"/>
  <c r="D98" i="2"/>
  <c r="H97" i="2"/>
  <c r="F96" i="2"/>
  <c r="H95" i="2"/>
  <c r="H77" i="2" s="1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G65" i="2"/>
  <c r="E65" i="2"/>
  <c r="D65" i="2"/>
  <c r="F65" i="2" s="1"/>
  <c r="F64" i="2"/>
  <c r="F63" i="2"/>
  <c r="F62" i="2"/>
  <c r="F61" i="2"/>
  <c r="H60" i="2"/>
  <c r="G60" i="2"/>
  <c r="G59" i="2" s="1"/>
  <c r="G57" i="2" s="1"/>
  <c r="E60" i="2"/>
  <c r="E59" i="2" s="1"/>
  <c r="E57" i="2" s="1"/>
  <c r="D60" i="2"/>
  <c r="H59" i="2"/>
  <c r="D59" i="2"/>
  <c r="F58" i="2"/>
  <c r="H57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G97" i="2"/>
  <c r="G95" i="2" s="1"/>
  <c r="G77" i="2" s="1"/>
  <c r="G9" i="2" s="1"/>
  <c r="E77" i="2"/>
  <c r="F98" i="2"/>
  <c r="D97" i="2"/>
  <c r="F97" i="2" s="1"/>
  <c r="F59" i="2"/>
  <c r="F60" i="2"/>
  <c r="D57" i="2"/>
  <c r="F57" i="2" s="1"/>
  <c r="G10" i="2"/>
  <c r="F50" i="2"/>
  <c r="F43" i="2"/>
  <c r="E10" i="2"/>
  <c r="F39" i="2"/>
  <c r="H11" i="2"/>
  <c r="D95" i="2"/>
  <c r="D12" i="2"/>
  <c r="G119" i="2" l="1"/>
  <c r="E119" i="2"/>
  <c r="E9" i="2"/>
  <c r="F12" i="2"/>
  <c r="D11" i="2"/>
  <c r="D77" i="2"/>
  <c r="F95" i="2"/>
  <c r="H10" i="2"/>
  <c r="H9" i="2" l="1"/>
  <c r="H119" i="2"/>
  <c r="F11" i="2"/>
  <c r="D10" i="2"/>
  <c r="F77" i="2"/>
  <c r="F10" i="2" l="1"/>
  <c r="D9" i="2"/>
  <c r="F9" i="2" s="1"/>
  <c r="D119" i="2"/>
  <c r="F119" i="2" s="1"/>
  <c r="I9" i="2" l="1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<sst xmlns="http://schemas.openxmlformats.org/spreadsheetml/2006/main" count="233" uniqueCount="212">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</sst>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F10" sqref="F10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6.42578125" style="3" customWidth="1"/>
    <col min="5" max="5" width="17" style="3" customWidth="1"/>
    <col min="6" max="6" width="16.7109375" style="3" customWidth="1"/>
    <col min="7" max="7" width="16.5703125" style="3" customWidth="1"/>
    <col min="8" max="8" width="16.85546875" style="3" bestFit="1" customWidth="1"/>
    <col min="9" max="9" width="17.57031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715181798</v>
      </c>
      <c r="E9" s="30">
        <f t="shared" ref="E9:H9" si="0">+E10+E77</f>
        <v>43638472.970000014</v>
      </c>
      <c r="F9" s="30">
        <f>+D9+E9</f>
        <v>758820270.97000003</v>
      </c>
      <c r="G9" s="30">
        <f t="shared" si="0"/>
        <v>752937948.10000002</v>
      </c>
      <c r="H9" s="30">
        <f t="shared" si="0"/>
        <v>752937948.10000002</v>
      </c>
      <c r="I9" s="31">
        <f>+H9-D9</f>
        <v>37756150.100000024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715181798</v>
      </c>
      <c r="E10" s="30">
        <f t="shared" ref="E10:H10" si="1">+E11+E33+E38+E39+E43+E50+E54+E57+E75</f>
        <v>27210145.350000009</v>
      </c>
      <c r="F10" s="30">
        <f t="shared" ref="F10:F73" si="2">+D10+E10</f>
        <v>742391943.35000002</v>
      </c>
      <c r="G10" s="30">
        <f t="shared" si="1"/>
        <v>736509620.48000002</v>
      </c>
      <c r="H10" s="30">
        <f t="shared" si="1"/>
        <v>736509620.48000002</v>
      </c>
      <c r="I10" s="31">
        <f t="shared" ref="I10:I73" si="3">+H10-D10</f>
        <v>21327822.480000019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78111409</v>
      </c>
      <c r="E39" s="32">
        <f t="shared" ref="E39:H39" si="13">SUM(E40:E42)</f>
        <v>23025972.940000005</v>
      </c>
      <c r="F39" s="32">
        <f t="shared" si="2"/>
        <v>101137381.94</v>
      </c>
      <c r="G39" s="32">
        <f t="shared" si="13"/>
        <v>95305762.140000001</v>
      </c>
      <c r="H39" s="32">
        <f t="shared" si="13"/>
        <v>95305762.140000001</v>
      </c>
      <c r="I39" s="33">
        <f t="shared" si="3"/>
        <v>17194353.140000001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>
        <v>1807427</v>
      </c>
      <c r="E40" s="36">
        <v>280271</v>
      </c>
      <c r="F40" s="36">
        <f t="shared" si="2"/>
        <v>2087698</v>
      </c>
      <c r="G40" s="36">
        <v>2036201</v>
      </c>
      <c r="H40" s="36">
        <v>2036201</v>
      </c>
      <c r="I40" s="37">
        <f t="shared" si="3"/>
        <v>228774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3444834</v>
      </c>
      <c r="E41" s="36">
        <v>85590468.260000005</v>
      </c>
      <c r="F41" s="36">
        <f t="shared" si="2"/>
        <v>89035302.260000005</v>
      </c>
      <c r="G41" s="36">
        <v>84068470.900000006</v>
      </c>
      <c r="H41" s="36">
        <v>84068470.900000006</v>
      </c>
      <c r="I41" s="37">
        <f t="shared" si="3"/>
        <v>80623636.900000006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72859148</v>
      </c>
      <c r="E42" s="36">
        <v>-62844766.32</v>
      </c>
      <c r="F42" s="36">
        <f t="shared" si="2"/>
        <v>10014381.68</v>
      </c>
      <c r="G42" s="36">
        <v>9201090.2400000002</v>
      </c>
      <c r="H42" s="36">
        <v>9201090.2400000002</v>
      </c>
      <c r="I42" s="37">
        <f t="shared" si="3"/>
        <v>-63658057.759999998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17508727.629999999</v>
      </c>
      <c r="F43" s="32">
        <f t="shared" si="2"/>
        <v>17508727.629999999</v>
      </c>
      <c r="G43" s="32">
        <f t="shared" si="14"/>
        <v>17508727.629999999</v>
      </c>
      <c r="H43" s="32">
        <f t="shared" si="14"/>
        <v>17508727.629999999</v>
      </c>
      <c r="I43" s="33">
        <f t="shared" si="3"/>
        <v>17508727.629999999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17508727.629999999</v>
      </c>
      <c r="F49" s="34">
        <f t="shared" si="2"/>
        <v>17508727.629999999</v>
      </c>
      <c r="G49" s="36">
        <v>17508727.629999999</v>
      </c>
      <c r="H49" s="36">
        <v>17508727.629999999</v>
      </c>
      <c r="I49" s="35">
        <f t="shared" si="3"/>
        <v>17508727.629999999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158463.45000000001</v>
      </c>
      <c r="F50" s="32">
        <f t="shared" si="2"/>
        <v>158463.45000000001</v>
      </c>
      <c r="G50" s="32">
        <f t="shared" si="16"/>
        <v>107760.38</v>
      </c>
      <c r="H50" s="32">
        <f t="shared" si="16"/>
        <v>107760.38</v>
      </c>
      <c r="I50" s="33">
        <f t="shared" si="3"/>
        <v>107760.38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46360</v>
      </c>
      <c r="F51" s="36">
        <f t="shared" si="2"/>
        <v>46360</v>
      </c>
      <c r="G51" s="36">
        <v>45519</v>
      </c>
      <c r="H51" s="36">
        <v>45519</v>
      </c>
      <c r="I51" s="37">
        <f t="shared" si="3"/>
        <v>45519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>
        <v>0</v>
      </c>
      <c r="E52" s="36">
        <v>112103.45</v>
      </c>
      <c r="F52" s="36">
        <f t="shared" si="2"/>
        <v>112103.45</v>
      </c>
      <c r="G52" s="36">
        <v>62241.38</v>
      </c>
      <c r="H52" s="36">
        <v>62241.38</v>
      </c>
      <c r="I52" s="37">
        <f t="shared" si="3"/>
        <v>62241.38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637070389</v>
      </c>
      <c r="E57" s="32">
        <f t="shared" ref="E57:H57" si="18">+E58+E59+E71</f>
        <v>-13483018.67</v>
      </c>
      <c r="F57" s="32">
        <f t="shared" si="2"/>
        <v>623587370.33000004</v>
      </c>
      <c r="G57" s="32">
        <f t="shared" si="18"/>
        <v>623587370.33000004</v>
      </c>
      <c r="H57" s="32">
        <f t="shared" si="18"/>
        <v>623587370.33000004</v>
      </c>
      <c r="I57" s="33">
        <f t="shared" si="3"/>
        <v>-13483018.669999957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637070389</v>
      </c>
      <c r="E59" s="32">
        <f t="shared" ref="E59:H59" si="19">+E60+E65+E70</f>
        <v>-13483018.67</v>
      </c>
      <c r="F59" s="32">
        <f t="shared" si="2"/>
        <v>623587370.33000004</v>
      </c>
      <c r="G59" s="32">
        <f t="shared" si="19"/>
        <v>623587370.33000004</v>
      </c>
      <c r="H59" s="32">
        <f t="shared" si="19"/>
        <v>623587370.33000004</v>
      </c>
      <c r="I59" s="33">
        <f t="shared" si="3"/>
        <v>-13483018.669999957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2627.7</v>
      </c>
      <c r="F60" s="34">
        <f t="shared" si="2"/>
        <v>2627.7</v>
      </c>
      <c r="G60" s="34">
        <f t="shared" si="20"/>
        <v>2627.7</v>
      </c>
      <c r="H60" s="34">
        <f t="shared" si="20"/>
        <v>2627.7</v>
      </c>
      <c r="I60" s="35">
        <f t="shared" si="3"/>
        <v>2627.7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2627.7</v>
      </c>
      <c r="F61" s="36">
        <f t="shared" si="2"/>
        <v>2627.7</v>
      </c>
      <c r="G61" s="36">
        <v>2627.7</v>
      </c>
      <c r="H61" s="36">
        <v>2627.7</v>
      </c>
      <c r="I61" s="37">
        <f t="shared" si="3"/>
        <v>2627.7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637070389</v>
      </c>
      <c r="E65" s="34">
        <f t="shared" ref="E65:H65" si="21">SUM(E66:E69)</f>
        <v>-13485646.369999999</v>
      </c>
      <c r="F65" s="34">
        <f t="shared" si="2"/>
        <v>623584742.63</v>
      </c>
      <c r="G65" s="34">
        <f t="shared" si="21"/>
        <v>623584742.63</v>
      </c>
      <c r="H65" s="34">
        <f t="shared" si="21"/>
        <v>623584742.63</v>
      </c>
      <c r="I65" s="35">
        <f t="shared" si="3"/>
        <v>-13485646.370000005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637070389</v>
      </c>
      <c r="E66" s="36">
        <v>-13485646.369999999</v>
      </c>
      <c r="F66" s="36">
        <f t="shared" si="2"/>
        <v>623584742.63</v>
      </c>
      <c r="G66" s="36">
        <v>623584742.63</v>
      </c>
      <c r="H66" s="36">
        <v>623584742.63</v>
      </c>
      <c r="I66" s="37">
        <f t="shared" si="3"/>
        <v>-13485646.370000005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16428327.620000001</v>
      </c>
      <c r="F77" s="30">
        <f t="shared" si="23"/>
        <v>16428327.620000001</v>
      </c>
      <c r="G77" s="30">
        <f t="shared" si="25"/>
        <v>16428327.620000001</v>
      </c>
      <c r="H77" s="30">
        <f t="shared" si="25"/>
        <v>16428327.620000001</v>
      </c>
      <c r="I77" s="31">
        <f t="shared" si="24"/>
        <v>16428327.620000001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16428327.620000001</v>
      </c>
      <c r="F95" s="32">
        <f t="shared" si="23"/>
        <v>16428327.620000001</v>
      </c>
      <c r="G95" s="32">
        <f t="shared" si="29"/>
        <v>16428327.620000001</v>
      </c>
      <c r="H95" s="32">
        <f t="shared" si="29"/>
        <v>16428327.620000001</v>
      </c>
      <c r="I95" s="32">
        <f t="shared" si="24"/>
        <v>16428327.620000001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16428327.620000001</v>
      </c>
      <c r="F97" s="32">
        <f t="shared" si="23"/>
        <v>16428327.620000001</v>
      </c>
      <c r="G97" s="32">
        <f t="shared" si="30"/>
        <v>16428327.620000001</v>
      </c>
      <c r="H97" s="32">
        <f t="shared" si="30"/>
        <v>16428327.620000001</v>
      </c>
      <c r="I97" s="32">
        <f t="shared" si="24"/>
        <v>16428327.620000001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14097558.220000001</v>
      </c>
      <c r="F98" s="34">
        <f t="shared" si="23"/>
        <v>14097558.220000001</v>
      </c>
      <c r="G98" s="34">
        <f t="shared" si="31"/>
        <v>14097558.220000001</v>
      </c>
      <c r="H98" s="34">
        <f t="shared" si="31"/>
        <v>14097558.220000001</v>
      </c>
      <c r="I98" s="35">
        <f t="shared" si="24"/>
        <v>14097558.220000001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14097558.220000001</v>
      </c>
      <c r="F99" s="36">
        <f t="shared" si="23"/>
        <v>14097558.220000001</v>
      </c>
      <c r="G99" s="36">
        <v>14097558.220000001</v>
      </c>
      <c r="H99" s="36">
        <v>14097558.220000001</v>
      </c>
      <c r="I99" s="37">
        <f t="shared" si="24"/>
        <v>14097558.220000001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2330769.4</v>
      </c>
      <c r="F103" s="34">
        <f t="shared" si="23"/>
        <v>2330769.4</v>
      </c>
      <c r="G103" s="34">
        <f t="shared" si="32"/>
        <v>2330769.4</v>
      </c>
      <c r="H103" s="34">
        <f t="shared" si="32"/>
        <v>2330769.4</v>
      </c>
      <c r="I103" s="35">
        <f t="shared" si="24"/>
        <v>2330769.4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2082221.78</v>
      </c>
      <c r="F104" s="36">
        <f t="shared" si="23"/>
        <v>2082221.78</v>
      </c>
      <c r="G104" s="36">
        <v>2082221.78</v>
      </c>
      <c r="H104" s="36">
        <v>2082221.78</v>
      </c>
      <c r="I104" s="37">
        <f t="shared" si="24"/>
        <v>2082221.78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248547.62</v>
      </c>
      <c r="F105" s="36">
        <f t="shared" si="23"/>
        <v>248547.62</v>
      </c>
      <c r="G105" s="36">
        <v>248547.62</v>
      </c>
      <c r="H105" s="36">
        <v>248547.62</v>
      </c>
      <c r="I105" s="37">
        <f t="shared" si="24"/>
        <v>248547.62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715181798</v>
      </c>
      <c r="E119" s="41">
        <f t="shared" ref="E119:H119" si="35">+E10+E77</f>
        <v>43638472.970000014</v>
      </c>
      <c r="F119" s="41">
        <f t="shared" si="23"/>
        <v>758820270.97000003</v>
      </c>
      <c r="G119" s="41">
        <f t="shared" si="35"/>
        <v>752937948.10000002</v>
      </c>
      <c r="H119" s="41">
        <f t="shared" si="35"/>
        <v>752937948.10000002</v>
      </c>
      <c r="I119" s="41">
        <f t="shared" si="24"/>
        <v>37756150.100000024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2017-11-14T21:29:18Z</cp:lastPrinted>
  <dcterms:created xsi:type="dcterms:W3CDTF">2017-07-04T21:04:26Z</dcterms:created>
  <dcterms:modified xsi:type="dcterms:W3CDTF">2017-11-14T21:30:06Z</dcterms:modified>
</cp:coreProperties>
</file>