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2\LEY CONTABLE\TERCER TRIMESTRE\"/>
    </mc:Choice>
  </mc:AlternateContent>
  <xr:revisionPtr revIDLastSave="0" documentId="8_{9B772AD0-D3A5-41DB-A016-45F6FA67AEA1}" xr6:coauthVersionLast="36" xr6:coauthVersionMax="36" xr10:uidLastSave="{00000000-0000-0000-0000-000000000000}"/>
  <bookViews>
    <workbookView xWindow="0" yWindow="0" windowWidth="28800" windowHeight="12225" xr2:uid="{1ED294F2-C9D0-428D-A0D1-4DA59C5DB25B}"/>
  </bookViews>
  <sheets>
    <sheet name="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G38" i="1"/>
  <c r="D38" i="1"/>
  <c r="G37" i="1"/>
  <c r="F37" i="1"/>
  <c r="E37" i="1"/>
  <c r="D37" i="1"/>
  <c r="C37" i="1"/>
  <c r="B37" i="1"/>
  <c r="G35" i="1"/>
  <c r="G34" i="1"/>
  <c r="D34" i="1"/>
  <c r="G33" i="1"/>
  <c r="D33" i="1"/>
  <c r="G32" i="1"/>
  <c r="D32" i="1"/>
  <c r="G31" i="1"/>
  <c r="F31" i="1"/>
  <c r="E31" i="1"/>
  <c r="D31" i="1"/>
  <c r="C31" i="1"/>
  <c r="B31" i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F21" i="1"/>
  <c r="E21" i="1"/>
  <c r="D21" i="1"/>
  <c r="C21" i="1"/>
  <c r="B21" i="1"/>
  <c r="F16" i="1"/>
  <c r="E16" i="1"/>
  <c r="C16" i="1"/>
  <c r="B16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G16" i="1" s="1"/>
  <c r="D5" i="1"/>
  <c r="D16" i="1" s="1"/>
  <c r="B39" i="1" l="1"/>
  <c r="D39" i="1"/>
  <c r="F39" i="1"/>
  <c r="C39" i="1"/>
  <c r="E39" i="1"/>
  <c r="G39" i="1"/>
</calcChain>
</file>

<file path=xl/sharedStrings.xml><?xml version="1.0" encoding="utf-8"?>
<sst xmlns="http://schemas.openxmlformats.org/spreadsheetml/2006/main" count="99" uniqueCount="51">
  <si>
    <t>SISTEMA AVANZADO DE BACHILLERATO Y EDUCACION SUPERIOR EN EL ESTADO DE GTO.
Estado Analítico de Ingresos
Del 1 de Enero al 30 de Septiembre de 2022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</si>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</sst>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  <font>
      <sz val="11"/>
      <color indexed="8"/>
      <name val="Calibri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164" fontId="8" fillId="0" borderId="0" applyFont="0" applyFill="0" applyBorder="0" applyAlignment="0" applyProtection="0"/>
    <xf numFmtId="0" fontId="1" fillId="0" borderId="0"/>
    <xf numFmtId="0" fontId="4" fillId="0" borderId="0"/>
  </cellStyleXfs>
  <cellXfs count="49">
    <xf numFmtId="0" fontId="0" fillId="0" borderId="0" xfId="0"/>
    <xf numFmtId="0" fontId="3" fillId="0" borderId="0" xfId="1" applyFont="1" applyFill="1" applyBorder="1" applyAlignment="1" applyProtection="1">
      <alignment vertical="top"/>
      <protection locked="0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2" xfId="1" quotePrefix="1" applyFont="1" applyFill="1" applyBorder="1" applyAlignment="1">
      <alignment horizontal="center" vertical="center" wrapText="1"/>
    </xf>
    <xf numFmtId="0" fontId="2" fillId="2" borderId="6" xfId="1" quotePrefix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vertical="top" wrapText="1"/>
      <protection locked="0"/>
    </xf>
    <xf numFmtId="4" fontId="4" fillId="0" borderId="4" xfId="1" applyNumberFormat="1" applyFont="1" applyFill="1" applyBorder="1" applyAlignment="1" applyProtection="1">
      <alignment vertical="top"/>
      <protection locked="0"/>
    </xf>
    <xf numFmtId="49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4" fontId="4" fillId="0" borderId="8" xfId="1" applyNumberFormat="1" applyFont="1" applyFill="1" applyBorder="1" applyAlignment="1" applyProtection="1">
      <alignment vertical="top"/>
      <protection locked="0"/>
    </xf>
    <xf numFmtId="0" fontId="2" fillId="0" borderId="1" xfId="1" applyFont="1" applyFill="1" applyBorder="1" applyAlignment="1" applyProtection="1">
      <alignment horizontal="left" vertical="top" indent="3"/>
      <protection locked="0"/>
    </xf>
    <xf numFmtId="4" fontId="6" fillId="0" borderId="6" xfId="1" applyNumberFormat="1" applyFont="1" applyFill="1" applyBorder="1" applyAlignment="1" applyProtection="1">
      <alignment vertical="top"/>
      <protection locked="0"/>
    </xf>
    <xf numFmtId="4" fontId="6" fillId="0" borderId="1" xfId="1" applyNumberFormat="1" applyFont="1" applyFill="1" applyBorder="1" applyAlignment="1" applyProtection="1">
      <alignment vertical="top"/>
      <protection locked="0"/>
    </xf>
    <xf numFmtId="4" fontId="6" fillId="0" borderId="4" xfId="1" applyNumberFormat="1" applyFont="1" applyFill="1" applyBorder="1" applyAlignment="1" applyProtection="1">
      <alignment vertical="top"/>
      <protection locked="0"/>
    </xf>
    <xf numFmtId="0" fontId="6" fillId="0" borderId="11" xfId="1" applyFont="1" applyFill="1" applyBorder="1" applyAlignment="1" applyProtection="1">
      <alignment vertical="top"/>
      <protection locked="0"/>
    </xf>
    <xf numFmtId="4" fontId="6" fillId="0" borderId="11" xfId="1" applyNumberFormat="1" applyFont="1" applyFill="1" applyBorder="1" applyAlignment="1" applyProtection="1">
      <alignment vertical="top"/>
      <protection locked="0"/>
    </xf>
    <xf numFmtId="4" fontId="6" fillId="0" borderId="3" xfId="1" applyNumberFormat="1" applyFont="1" applyFill="1" applyBorder="1" applyAlignment="1" applyProtection="1">
      <alignment vertical="top"/>
      <protection locked="0"/>
    </xf>
    <xf numFmtId="4" fontId="2" fillId="0" borderId="7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6" fillId="0" borderId="8" xfId="1" applyNumberFormat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/>
      <protection locked="0"/>
    </xf>
    <xf numFmtId="4" fontId="6" fillId="0" borderId="0" xfId="1" applyNumberFormat="1" applyFont="1" applyFill="1" applyBorder="1" applyAlignment="1" applyProtection="1">
      <alignment vertical="top"/>
      <protection locked="0"/>
    </xf>
    <xf numFmtId="4" fontId="2" fillId="0" borderId="0" xfId="1" applyNumberFormat="1" applyFont="1" applyFill="1" applyBorder="1" applyAlignment="1" applyProtection="1">
      <alignment vertical="top"/>
      <protection locked="0"/>
    </xf>
    <xf numFmtId="0" fontId="4" fillId="0" borderId="0" xfId="0" applyFont="1"/>
    <xf numFmtId="0" fontId="4" fillId="0" borderId="0" xfId="1" applyFont="1" applyFill="1" applyBorder="1" applyAlignment="1" applyProtection="1">
      <alignment horizontal="left"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 applyProtection="1">
      <alignment horizontal="left" vertical="top"/>
    </xf>
    <xf numFmtId="4" fontId="2" fillId="0" borderId="4" xfId="1" applyNumberFormat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horizontal="left" vertical="top" wrapText="1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2" fillId="0" borderId="5" xfId="1" applyFont="1" applyFill="1" applyBorder="1" applyAlignment="1" applyProtection="1">
      <alignment horizontal="left" vertical="top" wrapText="1"/>
    </xf>
    <xf numFmtId="4" fontId="2" fillId="0" borderId="10" xfId="1" applyNumberFormat="1" applyFont="1" applyFill="1" applyBorder="1" applyAlignment="1" applyProtection="1">
      <alignment vertical="top"/>
      <protection locked="0"/>
    </xf>
    <xf numFmtId="0" fontId="2" fillId="0" borderId="12" xfId="1" applyFont="1" applyFill="1" applyBorder="1" applyAlignment="1" applyProtection="1">
      <alignment vertical="top"/>
    </xf>
    <xf numFmtId="0" fontId="2" fillId="0" borderId="1" xfId="1" applyFont="1" applyFill="1" applyBorder="1" applyAlignment="1" applyProtection="1">
      <alignment horizontal="center" vertical="top" wrapText="1"/>
    </xf>
    <xf numFmtId="4" fontId="2" fillId="0" borderId="2" xfId="1" applyNumberFormat="1" applyFont="1" applyFill="1" applyBorder="1" applyAlignment="1" applyProtection="1">
      <alignment vertical="top"/>
      <protection locked="0"/>
    </xf>
  </cellXfs>
  <cellStyles count="5">
    <cellStyle name="Millares 2 16 3" xfId="2" xr:uid="{90918730-BB1D-4B58-828A-998E7437A5FC}"/>
    <cellStyle name="Normal" xfId="0" builtinId="0"/>
    <cellStyle name="Normal 2" xfId="1" xr:uid="{13BFC626-AA2A-445E-B4A7-BA9196443D7A}"/>
    <cellStyle name="Normal 2 18 2" xfId="3" xr:uid="{7934C1B6-8361-4277-A1B6-CE2FA1C97F6D}"/>
    <cellStyle name="Normal 2 31" xfId="4" xr:uid="{CE02E824-FB13-4F1C-AD98-0E9FB14D81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3850D-B9E4-4343-B2B5-16401AE8CA47}">
  <sheetPr>
    <pageSetUpPr fitToPage="1"/>
  </sheetPr>
  <dimension ref="A1:H46"/>
  <sheetViews>
    <sheetView tabSelected="1" workbookViewId="0">
      <selection activeCell="K9" sqref="K9"/>
    </sheetView>
  </sheetViews>
  <sheetFormatPr baseColWidth="10" defaultColWidth="10.28515625" defaultRowHeight="11.25" x14ac:dyDescent="0.25"/>
  <cols>
    <col min="1" max="1" width="53.5703125" style="11" customWidth="1"/>
    <col min="2" max="2" width="15.28515625" style="11" customWidth="1"/>
    <col min="3" max="3" width="17" style="11" customWidth="1"/>
    <col min="4" max="5" width="15.28515625" style="11" customWidth="1"/>
    <col min="6" max="6" width="16.140625" style="11" customWidth="1"/>
    <col min="7" max="7" width="15.28515625" style="11" customWidth="1"/>
    <col min="8" max="16384" width="10.28515625" style="11"/>
  </cols>
  <sheetData>
    <row r="1" spans="1:8" s="1" customFormat="1" ht="51" customHeight="1" x14ac:dyDescent="0.25">
      <c r="A1" s="30" t="s">
        <v>0</v>
      </c>
      <c r="B1" s="30"/>
      <c r="C1" s="30"/>
      <c r="D1" s="30"/>
      <c r="E1" s="30"/>
      <c r="F1" s="30"/>
      <c r="G1" s="31"/>
    </row>
    <row r="2" spans="1:8" s="1" customFormat="1" x14ac:dyDescent="0.25">
      <c r="A2" s="32" t="s">
        <v>1</v>
      </c>
      <c r="B2" s="30" t="s">
        <v>2</v>
      </c>
      <c r="C2" s="30"/>
      <c r="D2" s="30"/>
      <c r="E2" s="30"/>
      <c r="F2" s="30"/>
      <c r="G2" s="35" t="s">
        <v>3</v>
      </c>
    </row>
    <row r="3" spans="1:8" s="5" customFormat="1" ht="22.5" x14ac:dyDescent="0.25">
      <c r="A3" s="33"/>
      <c r="B3" s="2" t="s">
        <v>4</v>
      </c>
      <c r="C3" s="3" t="s">
        <v>5</v>
      </c>
      <c r="D3" s="3" t="s">
        <v>6</v>
      </c>
      <c r="E3" s="3" t="s">
        <v>7</v>
      </c>
      <c r="F3" s="4" t="s">
        <v>8</v>
      </c>
      <c r="G3" s="36"/>
    </row>
    <row r="4" spans="1:8" s="5" customFormat="1" x14ac:dyDescent="0.25">
      <c r="A4" s="34"/>
      <c r="B4" s="6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7" t="s">
        <v>14</v>
      </c>
    </row>
    <row r="5" spans="1:8" x14ac:dyDescent="0.25">
      <c r="A5" s="8" t="s">
        <v>15</v>
      </c>
      <c r="B5" s="9">
        <v>0</v>
      </c>
      <c r="C5" s="9">
        <v>0</v>
      </c>
      <c r="D5" s="9">
        <f>B5+C5</f>
        <v>0</v>
      </c>
      <c r="E5" s="9">
        <v>0</v>
      </c>
      <c r="F5" s="9">
        <v>0</v>
      </c>
      <c r="G5" s="9">
        <f>F5-B5</f>
        <v>0</v>
      </c>
      <c r="H5" s="10" t="s">
        <v>16</v>
      </c>
    </row>
    <row r="6" spans="1:8" x14ac:dyDescent="0.25">
      <c r="A6" s="12" t="s">
        <v>17</v>
      </c>
      <c r="B6" s="13">
        <v>0</v>
      </c>
      <c r="C6" s="13">
        <v>0</v>
      </c>
      <c r="D6" s="13">
        <f t="shared" ref="D6:D14" si="0">B6+C6</f>
        <v>0</v>
      </c>
      <c r="E6" s="13">
        <v>0</v>
      </c>
      <c r="F6" s="13">
        <v>0</v>
      </c>
      <c r="G6" s="13">
        <f t="shared" ref="G6:G14" si="1">F6-B6</f>
        <v>0</v>
      </c>
      <c r="H6" s="10" t="s">
        <v>18</v>
      </c>
    </row>
    <row r="7" spans="1:8" x14ac:dyDescent="0.25">
      <c r="A7" s="8" t="s">
        <v>19</v>
      </c>
      <c r="B7" s="13">
        <v>0</v>
      </c>
      <c r="C7" s="13">
        <v>0</v>
      </c>
      <c r="D7" s="13">
        <f t="shared" si="0"/>
        <v>0</v>
      </c>
      <c r="E7" s="13">
        <v>0</v>
      </c>
      <c r="F7" s="13">
        <v>0</v>
      </c>
      <c r="G7" s="13">
        <f t="shared" si="1"/>
        <v>0</v>
      </c>
      <c r="H7" s="10" t="s">
        <v>20</v>
      </c>
    </row>
    <row r="8" spans="1:8" x14ac:dyDescent="0.25">
      <c r="A8" s="8" t="s">
        <v>21</v>
      </c>
      <c r="B8" s="13">
        <v>0</v>
      </c>
      <c r="C8" s="13">
        <v>0</v>
      </c>
      <c r="D8" s="13">
        <f t="shared" si="0"/>
        <v>0</v>
      </c>
      <c r="E8" s="13">
        <v>0</v>
      </c>
      <c r="F8" s="13">
        <v>0</v>
      </c>
      <c r="G8" s="13">
        <f t="shared" si="1"/>
        <v>0</v>
      </c>
      <c r="H8" s="10" t="s">
        <v>22</v>
      </c>
    </row>
    <row r="9" spans="1:8" x14ac:dyDescent="0.25">
      <c r="A9" s="8" t="s">
        <v>23</v>
      </c>
      <c r="B9" s="13">
        <v>0</v>
      </c>
      <c r="C9" s="13">
        <v>0</v>
      </c>
      <c r="D9" s="13">
        <f t="shared" si="0"/>
        <v>0</v>
      </c>
      <c r="E9" s="13">
        <v>0</v>
      </c>
      <c r="F9" s="13">
        <v>0</v>
      </c>
      <c r="G9" s="13">
        <f t="shared" si="1"/>
        <v>0</v>
      </c>
      <c r="H9" s="10" t="s">
        <v>24</v>
      </c>
    </row>
    <row r="10" spans="1:8" x14ac:dyDescent="0.25">
      <c r="A10" s="12" t="s">
        <v>25</v>
      </c>
      <c r="B10" s="13">
        <v>0</v>
      </c>
      <c r="C10" s="13">
        <v>0</v>
      </c>
      <c r="D10" s="13">
        <f t="shared" si="0"/>
        <v>0</v>
      </c>
      <c r="E10" s="13">
        <v>0</v>
      </c>
      <c r="F10" s="13">
        <v>0</v>
      </c>
      <c r="G10" s="13">
        <f t="shared" si="1"/>
        <v>0</v>
      </c>
      <c r="H10" s="10" t="s">
        <v>26</v>
      </c>
    </row>
    <row r="11" spans="1:8" x14ac:dyDescent="0.25">
      <c r="A11" s="8" t="s">
        <v>27</v>
      </c>
      <c r="B11" s="13">
        <v>119987521</v>
      </c>
      <c r="C11" s="13">
        <v>97374038.010000005</v>
      </c>
      <c r="D11" s="13">
        <f t="shared" si="0"/>
        <v>217361559.00999999</v>
      </c>
      <c r="E11" s="13">
        <v>97061670.060000002</v>
      </c>
      <c r="F11" s="13">
        <v>97061670.060000002</v>
      </c>
      <c r="G11" s="13">
        <f t="shared" si="1"/>
        <v>-22925850.939999998</v>
      </c>
      <c r="H11" s="10" t="s">
        <v>28</v>
      </c>
    </row>
    <row r="12" spans="1:8" ht="22.5" x14ac:dyDescent="0.25">
      <c r="A12" s="8" t="s">
        <v>29</v>
      </c>
      <c r="B12" s="13">
        <v>0</v>
      </c>
      <c r="C12" s="13">
        <v>12686990.02</v>
      </c>
      <c r="D12" s="13">
        <f t="shared" si="0"/>
        <v>12686990.02</v>
      </c>
      <c r="E12" s="13">
        <v>8993616.4800000004</v>
      </c>
      <c r="F12" s="13">
        <v>8993616.4800000004</v>
      </c>
      <c r="G12" s="13">
        <f t="shared" si="1"/>
        <v>8993616.4800000004</v>
      </c>
      <c r="H12" s="10" t="s">
        <v>30</v>
      </c>
    </row>
    <row r="13" spans="1:8" ht="22.5" x14ac:dyDescent="0.25">
      <c r="A13" s="8" t="s">
        <v>31</v>
      </c>
      <c r="B13" s="13">
        <v>905765342.03999996</v>
      </c>
      <c r="C13" s="13">
        <v>-19852064.210000001</v>
      </c>
      <c r="D13" s="13">
        <f t="shared" si="0"/>
        <v>885913277.82999992</v>
      </c>
      <c r="E13" s="13">
        <v>606571959.44000006</v>
      </c>
      <c r="F13" s="13">
        <v>606571959.44000006</v>
      </c>
      <c r="G13" s="13">
        <f t="shared" si="1"/>
        <v>-299193382.5999999</v>
      </c>
      <c r="H13" s="10" t="s">
        <v>32</v>
      </c>
    </row>
    <row r="14" spans="1:8" x14ac:dyDescent="0.25">
      <c r="A14" s="8" t="s">
        <v>33</v>
      </c>
      <c r="B14" s="13">
        <v>0</v>
      </c>
      <c r="C14" s="13">
        <v>0</v>
      </c>
      <c r="D14" s="13">
        <f t="shared" si="0"/>
        <v>0</v>
      </c>
      <c r="E14" s="13">
        <v>0</v>
      </c>
      <c r="F14" s="13">
        <v>0</v>
      </c>
      <c r="G14" s="13">
        <f t="shared" si="1"/>
        <v>0</v>
      </c>
      <c r="H14" s="10" t="s">
        <v>34</v>
      </c>
    </row>
    <row r="15" spans="1:8" x14ac:dyDescent="0.25">
      <c r="B15" s="14"/>
      <c r="C15" s="14"/>
      <c r="D15" s="14"/>
      <c r="E15" s="14"/>
      <c r="F15" s="14"/>
      <c r="G15" s="14"/>
      <c r="H15" s="10" t="s">
        <v>35</v>
      </c>
    </row>
    <row r="16" spans="1:8" x14ac:dyDescent="0.25">
      <c r="A16" s="15" t="s">
        <v>36</v>
      </c>
      <c r="B16" s="16">
        <f>SUM(B5:B14)</f>
        <v>1025752863.04</v>
      </c>
      <c r="C16" s="16">
        <f t="shared" ref="C16:G16" si="2">SUM(C5:C14)</f>
        <v>90208963.819999993</v>
      </c>
      <c r="D16" s="16">
        <f t="shared" si="2"/>
        <v>1115961826.8599999</v>
      </c>
      <c r="E16" s="16">
        <f t="shared" si="2"/>
        <v>712627245.98000002</v>
      </c>
      <c r="F16" s="17">
        <f t="shared" si="2"/>
        <v>712627245.98000002</v>
      </c>
      <c r="G16" s="18">
        <f t="shared" si="2"/>
        <v>-313125617.05999988</v>
      </c>
      <c r="H16" s="10" t="s">
        <v>35</v>
      </c>
    </row>
    <row r="17" spans="1:8" x14ac:dyDescent="0.25">
      <c r="A17" s="19"/>
      <c r="B17" s="20"/>
      <c r="C17" s="20"/>
      <c r="D17" s="21"/>
      <c r="E17" s="22" t="s">
        <v>37</v>
      </c>
      <c r="F17" s="23"/>
      <c r="G17" s="24"/>
      <c r="H17" s="10" t="s">
        <v>35</v>
      </c>
    </row>
    <row r="18" spans="1:8" x14ac:dyDescent="0.25">
      <c r="A18" s="37" t="s">
        <v>42</v>
      </c>
      <c r="B18" s="30" t="s">
        <v>2</v>
      </c>
      <c r="C18" s="30"/>
      <c r="D18" s="30"/>
      <c r="E18" s="30"/>
      <c r="F18" s="30"/>
      <c r="G18" s="35" t="s">
        <v>3</v>
      </c>
      <c r="H18" s="10" t="s">
        <v>35</v>
      </c>
    </row>
    <row r="19" spans="1:8" ht="22.5" x14ac:dyDescent="0.25">
      <c r="A19" s="38"/>
      <c r="B19" s="2" t="s">
        <v>4</v>
      </c>
      <c r="C19" s="3" t="s">
        <v>5</v>
      </c>
      <c r="D19" s="3" t="s">
        <v>6</v>
      </c>
      <c r="E19" s="3" t="s">
        <v>7</v>
      </c>
      <c r="F19" s="4" t="s">
        <v>8</v>
      </c>
      <c r="G19" s="36"/>
      <c r="H19" s="10" t="s">
        <v>35</v>
      </c>
    </row>
    <row r="20" spans="1:8" x14ac:dyDescent="0.25">
      <c r="A20" s="39"/>
      <c r="B20" s="6" t="s">
        <v>9</v>
      </c>
      <c r="C20" s="7" t="s">
        <v>10</v>
      </c>
      <c r="D20" s="7" t="s">
        <v>11</v>
      </c>
      <c r="E20" s="7" t="s">
        <v>12</v>
      </c>
      <c r="F20" s="7" t="s">
        <v>13</v>
      </c>
      <c r="G20" s="7" t="s">
        <v>14</v>
      </c>
      <c r="H20" s="10" t="s">
        <v>35</v>
      </c>
    </row>
    <row r="21" spans="1:8" x14ac:dyDescent="0.25">
      <c r="A21" s="40" t="s">
        <v>43</v>
      </c>
      <c r="B21" s="41">
        <f t="shared" ref="B21:G21" si="3">SUM(B22+B23+B24+B25+B26+B27+B28+B29)</f>
        <v>0</v>
      </c>
      <c r="C21" s="41">
        <f t="shared" si="3"/>
        <v>0</v>
      </c>
      <c r="D21" s="41">
        <f t="shared" si="3"/>
        <v>0</v>
      </c>
      <c r="E21" s="41">
        <f t="shared" si="3"/>
        <v>0</v>
      </c>
      <c r="F21" s="41">
        <f t="shared" si="3"/>
        <v>0</v>
      </c>
      <c r="G21" s="41">
        <f t="shared" si="3"/>
        <v>0</v>
      </c>
      <c r="H21" s="10" t="s">
        <v>35</v>
      </c>
    </row>
    <row r="22" spans="1:8" x14ac:dyDescent="0.25">
      <c r="A22" s="42" t="s">
        <v>15</v>
      </c>
      <c r="B22" s="43">
        <v>0</v>
      </c>
      <c r="C22" s="43">
        <v>0</v>
      </c>
      <c r="D22" s="43">
        <f t="shared" ref="D22:D29" si="4">B22+C22</f>
        <v>0</v>
      </c>
      <c r="E22" s="43">
        <v>0</v>
      </c>
      <c r="F22" s="43">
        <v>0</v>
      </c>
      <c r="G22" s="43">
        <f t="shared" ref="G22:G29" si="5">F22-B22</f>
        <v>0</v>
      </c>
      <c r="H22" s="10" t="s">
        <v>16</v>
      </c>
    </row>
    <row r="23" spans="1:8" x14ac:dyDescent="0.25">
      <c r="A23" s="42" t="s">
        <v>17</v>
      </c>
      <c r="B23" s="43">
        <v>0</v>
      </c>
      <c r="C23" s="43">
        <v>0</v>
      </c>
      <c r="D23" s="43">
        <f t="shared" si="4"/>
        <v>0</v>
      </c>
      <c r="E23" s="43">
        <v>0</v>
      </c>
      <c r="F23" s="43">
        <v>0</v>
      </c>
      <c r="G23" s="43">
        <f t="shared" si="5"/>
        <v>0</v>
      </c>
      <c r="H23" s="10" t="s">
        <v>18</v>
      </c>
    </row>
    <row r="24" spans="1:8" x14ac:dyDescent="0.25">
      <c r="A24" s="42" t="s">
        <v>19</v>
      </c>
      <c r="B24" s="43">
        <v>0</v>
      </c>
      <c r="C24" s="43">
        <v>0</v>
      </c>
      <c r="D24" s="43">
        <f t="shared" si="4"/>
        <v>0</v>
      </c>
      <c r="E24" s="43">
        <v>0</v>
      </c>
      <c r="F24" s="43">
        <v>0</v>
      </c>
      <c r="G24" s="43">
        <f t="shared" si="5"/>
        <v>0</v>
      </c>
      <c r="H24" s="10" t="s">
        <v>20</v>
      </c>
    </row>
    <row r="25" spans="1:8" x14ac:dyDescent="0.25">
      <c r="A25" s="42" t="s">
        <v>21</v>
      </c>
      <c r="B25" s="43">
        <v>0</v>
      </c>
      <c r="C25" s="43">
        <v>0</v>
      </c>
      <c r="D25" s="43">
        <f t="shared" si="4"/>
        <v>0</v>
      </c>
      <c r="E25" s="43">
        <v>0</v>
      </c>
      <c r="F25" s="43">
        <v>0</v>
      </c>
      <c r="G25" s="43">
        <f t="shared" si="5"/>
        <v>0</v>
      </c>
      <c r="H25" s="10" t="s">
        <v>22</v>
      </c>
    </row>
    <row r="26" spans="1:8" x14ac:dyDescent="0.25">
      <c r="A26" s="42" t="s">
        <v>44</v>
      </c>
      <c r="B26" s="43">
        <v>0</v>
      </c>
      <c r="C26" s="43">
        <v>0</v>
      </c>
      <c r="D26" s="43">
        <f t="shared" si="4"/>
        <v>0</v>
      </c>
      <c r="E26" s="43">
        <v>0</v>
      </c>
      <c r="F26" s="43">
        <v>0</v>
      </c>
      <c r="G26" s="43">
        <f t="shared" si="5"/>
        <v>0</v>
      </c>
      <c r="H26" s="10" t="s">
        <v>24</v>
      </c>
    </row>
    <row r="27" spans="1:8" x14ac:dyDescent="0.25">
      <c r="A27" s="42" t="s">
        <v>45</v>
      </c>
      <c r="B27" s="43">
        <v>0</v>
      </c>
      <c r="C27" s="43">
        <v>0</v>
      </c>
      <c r="D27" s="43">
        <f t="shared" si="4"/>
        <v>0</v>
      </c>
      <c r="E27" s="43">
        <v>0</v>
      </c>
      <c r="F27" s="43">
        <v>0</v>
      </c>
      <c r="G27" s="43">
        <f t="shared" si="5"/>
        <v>0</v>
      </c>
      <c r="H27" s="10" t="s">
        <v>26</v>
      </c>
    </row>
    <row r="28" spans="1:8" ht="22.5" x14ac:dyDescent="0.25">
      <c r="A28" s="42" t="s">
        <v>46</v>
      </c>
      <c r="B28" s="43">
        <v>0</v>
      </c>
      <c r="C28" s="43">
        <v>0</v>
      </c>
      <c r="D28" s="43">
        <f t="shared" si="4"/>
        <v>0</v>
      </c>
      <c r="E28" s="43">
        <v>0</v>
      </c>
      <c r="F28" s="43">
        <v>0</v>
      </c>
      <c r="G28" s="43">
        <f t="shared" si="5"/>
        <v>0</v>
      </c>
      <c r="H28" s="10" t="s">
        <v>30</v>
      </c>
    </row>
    <row r="29" spans="1:8" ht="22.5" x14ac:dyDescent="0.25">
      <c r="A29" s="42" t="s">
        <v>31</v>
      </c>
      <c r="B29" s="43">
        <v>0</v>
      </c>
      <c r="C29" s="43">
        <v>0</v>
      </c>
      <c r="D29" s="43">
        <f t="shared" si="4"/>
        <v>0</v>
      </c>
      <c r="E29" s="43">
        <v>0</v>
      </c>
      <c r="F29" s="43">
        <v>0</v>
      </c>
      <c r="G29" s="43">
        <f t="shared" si="5"/>
        <v>0</v>
      </c>
      <c r="H29" s="10" t="s">
        <v>32</v>
      </c>
    </row>
    <row r="30" spans="1:8" x14ac:dyDescent="0.25">
      <c r="A30" s="42"/>
      <c r="B30" s="43"/>
      <c r="C30" s="43"/>
      <c r="D30" s="43"/>
      <c r="E30" s="43"/>
      <c r="F30" s="43"/>
      <c r="G30" s="43"/>
      <c r="H30" s="10" t="s">
        <v>35</v>
      </c>
    </row>
    <row r="31" spans="1:8" ht="33.75" x14ac:dyDescent="0.25">
      <c r="A31" s="44" t="s">
        <v>47</v>
      </c>
      <c r="B31" s="45">
        <f t="shared" ref="B31:G31" si="6">SUM(B32:B35)</f>
        <v>1025752863.04</v>
      </c>
      <c r="C31" s="45">
        <f t="shared" si="6"/>
        <v>77521973.800000012</v>
      </c>
      <c r="D31" s="45">
        <f t="shared" si="6"/>
        <v>1103274836.8399999</v>
      </c>
      <c r="E31" s="45">
        <f t="shared" si="6"/>
        <v>703633629.5</v>
      </c>
      <c r="F31" s="45">
        <f t="shared" si="6"/>
        <v>703633629.5</v>
      </c>
      <c r="G31" s="45">
        <f t="shared" si="6"/>
        <v>-322119233.5399999</v>
      </c>
      <c r="H31" s="10" t="s">
        <v>35</v>
      </c>
    </row>
    <row r="32" spans="1:8" x14ac:dyDescent="0.25">
      <c r="A32" s="42" t="s">
        <v>17</v>
      </c>
      <c r="B32" s="43">
        <v>0</v>
      </c>
      <c r="C32" s="43">
        <v>0</v>
      </c>
      <c r="D32" s="43">
        <f>B32+C32</f>
        <v>0</v>
      </c>
      <c r="E32" s="43">
        <v>0</v>
      </c>
      <c r="F32" s="43">
        <v>0</v>
      </c>
      <c r="G32" s="43">
        <f>F32-B32</f>
        <v>0</v>
      </c>
      <c r="H32" s="10" t="s">
        <v>18</v>
      </c>
    </row>
    <row r="33" spans="1:8" x14ac:dyDescent="0.25">
      <c r="A33" s="42" t="s">
        <v>48</v>
      </c>
      <c r="B33" s="43">
        <v>0</v>
      </c>
      <c r="C33" s="43">
        <v>0</v>
      </c>
      <c r="D33" s="43">
        <f>B33+C33</f>
        <v>0</v>
      </c>
      <c r="E33" s="43">
        <v>0</v>
      </c>
      <c r="F33" s="43">
        <v>0</v>
      </c>
      <c r="G33" s="43">
        <f t="shared" ref="G33:G35" si="7">F33-B33</f>
        <v>0</v>
      </c>
      <c r="H33" s="10" t="s">
        <v>24</v>
      </c>
    </row>
    <row r="34" spans="1:8" x14ac:dyDescent="0.25">
      <c r="A34" s="42" t="s">
        <v>49</v>
      </c>
      <c r="B34" s="43">
        <v>119987521</v>
      </c>
      <c r="C34" s="43">
        <v>97374038.010000005</v>
      </c>
      <c r="D34" s="43">
        <f>B34+C34</f>
        <v>217361559.00999999</v>
      </c>
      <c r="E34" s="43">
        <v>97061670.060000002</v>
      </c>
      <c r="F34" s="43">
        <v>97061670.060000002</v>
      </c>
      <c r="G34" s="43">
        <f t="shared" si="7"/>
        <v>-22925850.939999998</v>
      </c>
      <c r="H34" s="10" t="s">
        <v>28</v>
      </c>
    </row>
    <row r="35" spans="1:8" ht="22.5" x14ac:dyDescent="0.25">
      <c r="A35" s="42" t="s">
        <v>31</v>
      </c>
      <c r="B35" s="43">
        <v>905765342.03999996</v>
      </c>
      <c r="C35" s="43">
        <v>-19852064.210000001</v>
      </c>
      <c r="D35" s="43">
        <f>B35+C35</f>
        <v>885913277.82999992</v>
      </c>
      <c r="E35" s="43">
        <v>606571959.44000006</v>
      </c>
      <c r="F35" s="43">
        <v>606571959.44000006</v>
      </c>
      <c r="G35" s="43">
        <f t="shared" si="7"/>
        <v>-299193382.5999999</v>
      </c>
      <c r="H35" s="10" t="s">
        <v>32</v>
      </c>
    </row>
    <row r="36" spans="1:8" x14ac:dyDescent="0.25">
      <c r="A36" s="42"/>
      <c r="B36" s="43"/>
      <c r="C36" s="43"/>
      <c r="D36" s="43"/>
      <c r="E36" s="43"/>
      <c r="F36" s="43"/>
      <c r="G36" s="43"/>
      <c r="H36" s="10" t="s">
        <v>35</v>
      </c>
    </row>
    <row r="37" spans="1:8" x14ac:dyDescent="0.25">
      <c r="A37" s="46" t="s">
        <v>50</v>
      </c>
      <c r="B37" s="45">
        <f t="shared" ref="B37:G37" si="8">SUM(B38)</f>
        <v>0</v>
      </c>
      <c r="C37" s="45">
        <f t="shared" si="8"/>
        <v>0</v>
      </c>
      <c r="D37" s="45">
        <f t="shared" si="8"/>
        <v>0</v>
      </c>
      <c r="E37" s="45">
        <f t="shared" si="8"/>
        <v>0</v>
      </c>
      <c r="F37" s="45">
        <f t="shared" si="8"/>
        <v>0</v>
      </c>
      <c r="G37" s="45">
        <f t="shared" si="8"/>
        <v>0</v>
      </c>
      <c r="H37" s="10" t="s">
        <v>35</v>
      </c>
    </row>
    <row r="38" spans="1:8" x14ac:dyDescent="0.25">
      <c r="A38" s="42" t="s">
        <v>33</v>
      </c>
      <c r="B38" s="43">
        <v>0</v>
      </c>
      <c r="C38" s="43">
        <v>0</v>
      </c>
      <c r="D38" s="43">
        <f>B38+C38</f>
        <v>0</v>
      </c>
      <c r="E38" s="43">
        <v>0</v>
      </c>
      <c r="F38" s="43">
        <v>0</v>
      </c>
      <c r="G38" s="43">
        <f>F38-B38</f>
        <v>0</v>
      </c>
      <c r="H38" s="10" t="s">
        <v>34</v>
      </c>
    </row>
    <row r="39" spans="1:8" x14ac:dyDescent="0.25">
      <c r="A39" s="47" t="s">
        <v>36</v>
      </c>
      <c r="B39" s="16">
        <f>SUM(B37+B31+B21)</f>
        <v>1025752863.04</v>
      </c>
      <c r="C39" s="16">
        <f t="shared" ref="C39:G39" si="9">SUM(C37+C31+C21)</f>
        <v>77521973.800000012</v>
      </c>
      <c r="D39" s="16">
        <f t="shared" si="9"/>
        <v>1103274836.8399999</v>
      </c>
      <c r="E39" s="16">
        <f t="shared" si="9"/>
        <v>703633629.5</v>
      </c>
      <c r="F39" s="16">
        <f t="shared" si="9"/>
        <v>703633629.5</v>
      </c>
      <c r="G39" s="18">
        <f t="shared" si="9"/>
        <v>-322119233.5399999</v>
      </c>
      <c r="H39" s="10" t="s">
        <v>35</v>
      </c>
    </row>
    <row r="40" spans="1:8" x14ac:dyDescent="0.25">
      <c r="A40" s="19"/>
      <c r="B40" s="20"/>
      <c r="C40" s="20"/>
      <c r="D40" s="20"/>
      <c r="E40" s="22" t="s">
        <v>37</v>
      </c>
      <c r="F40" s="48"/>
      <c r="G40" s="24"/>
      <c r="H40" s="10" t="s">
        <v>35</v>
      </c>
    </row>
    <row r="41" spans="1:8" x14ac:dyDescent="0.25">
      <c r="A41" s="25"/>
      <c r="B41" s="26"/>
      <c r="C41" s="26"/>
      <c r="D41" s="26"/>
      <c r="E41" s="27"/>
      <c r="F41" s="27"/>
      <c r="G41" s="26"/>
      <c r="H41" s="10"/>
    </row>
    <row r="42" spans="1:8" x14ac:dyDescent="0.25">
      <c r="A42" s="25"/>
      <c r="B42" s="26"/>
      <c r="C42" s="26"/>
      <c r="D42" s="26"/>
      <c r="E42" s="27"/>
      <c r="F42" s="27"/>
      <c r="G42" s="26"/>
      <c r="H42" s="10"/>
    </row>
    <row r="43" spans="1:8" x14ac:dyDescent="0.2">
      <c r="A43" s="28" t="s">
        <v>38</v>
      </c>
    </row>
    <row r="44" spans="1:8" ht="11.25" customHeight="1" x14ac:dyDescent="0.25">
      <c r="A44" s="29" t="s">
        <v>39</v>
      </c>
      <c r="B44" s="29"/>
      <c r="C44" s="29"/>
      <c r="D44" s="29"/>
    </row>
    <row r="45" spans="1:8" x14ac:dyDescent="0.25">
      <c r="A45" s="11" t="s">
        <v>40</v>
      </c>
    </row>
    <row r="46" spans="1:8" x14ac:dyDescent="0.25">
      <c r="A46" s="29" t="s">
        <v>41</v>
      </c>
      <c r="B46" s="29"/>
      <c r="C46" s="29"/>
      <c r="D46" s="29"/>
      <c r="E46" s="29"/>
      <c r="F46" s="29"/>
      <c r="G46" s="29"/>
    </row>
  </sheetData>
  <mergeCells count="9">
    <mergeCell ref="A44:D44"/>
    <mergeCell ref="A46:G46"/>
    <mergeCell ref="A1:G1"/>
    <mergeCell ref="A2:A4"/>
    <mergeCell ref="B2:F2"/>
    <mergeCell ref="G2:G3"/>
    <mergeCell ref="A18:A20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2022-11-18T20:43:58Z</cp:lastPrinted>
  <dcterms:created xsi:type="dcterms:W3CDTF">2022-10-19T16:14:57Z</dcterms:created>
  <dcterms:modified xsi:type="dcterms:W3CDTF">2022-11-18T20:46:41Z</dcterms:modified>
</cp:coreProperties>
</file>