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D103" i="2"/>
  <c r="F103" i="2" s="1"/>
  <c r="F102" i="2"/>
  <c r="F101" i="2"/>
  <c r="F100" i="2"/>
  <c r="F99" i="2"/>
  <c r="H98" i="2"/>
  <c r="G98" i="2"/>
  <c r="G97" i="2" s="1"/>
  <c r="G95" i="2" s="1"/>
  <c r="G77" i="2" s="1"/>
  <c r="E98" i="2"/>
  <c r="D98" i="2"/>
  <c r="H97" i="2"/>
  <c r="E97" i="2"/>
  <c r="F96" i="2"/>
  <c r="H95" i="2"/>
  <c r="E95" i="2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H77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G65" i="2"/>
  <c r="E65" i="2"/>
  <c r="D65" i="2"/>
  <c r="F65" i="2" s="1"/>
  <c r="F64" i="2"/>
  <c r="F63" i="2"/>
  <c r="F62" i="2"/>
  <c r="F61" i="2"/>
  <c r="H60" i="2"/>
  <c r="G60" i="2"/>
  <c r="G59" i="2" s="1"/>
  <c r="G57" i="2" s="1"/>
  <c r="E60" i="2"/>
  <c r="D60" i="2"/>
  <c r="H59" i="2"/>
  <c r="H57" i="2" s="1"/>
  <c r="E59" i="2"/>
  <c r="E57" i="2" s="1"/>
  <c r="F58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E77" i="2" l="1"/>
  <c r="F98" i="2"/>
  <c r="D97" i="2"/>
  <c r="F97" i="2" s="1"/>
  <c r="F60" i="2"/>
  <c r="D59" i="2"/>
  <c r="G10" i="2"/>
  <c r="G119" i="2" s="1"/>
  <c r="F50" i="2"/>
  <c r="F43" i="2"/>
  <c r="E10" i="2"/>
  <c r="E119" i="2" s="1"/>
  <c r="F39" i="2"/>
  <c r="H11" i="2"/>
  <c r="D95" i="2"/>
  <c r="D12" i="2"/>
  <c r="G9" i="2" l="1"/>
  <c r="F59" i="2"/>
  <c r="D57" i="2"/>
  <c r="E9" i="2"/>
  <c r="F12" i="2"/>
  <c r="D11" i="2"/>
  <c r="D77" i="2"/>
  <c r="F95" i="2"/>
  <c r="H10" i="2"/>
  <c r="F57" i="2" l="1"/>
  <c r="H9" i="2"/>
  <c r="H119" i="2"/>
  <c r="F11" i="2"/>
  <c r="D10" i="2"/>
  <c r="F77" i="2"/>
  <c r="F10" i="2" l="1"/>
  <c r="D9" i="2"/>
  <c r="F9" i="2" s="1"/>
  <c r="D119" i="2"/>
  <c r="F119" i="2" s="1"/>
  <c r="I9" i="2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<sst xmlns="http://schemas.openxmlformats.org/spreadsheetml/2006/main" count="233" uniqueCount="212">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</sst>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1" sqref="B1:I125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9.140625" style="3" customWidth="1"/>
    <col min="5" max="5" width="16.140625" style="3" customWidth="1"/>
    <col min="6" max="6" width="17.140625" style="3" customWidth="1"/>
    <col min="7" max="7" width="16.5703125" style="3" customWidth="1"/>
    <col min="8" max="8" width="17.7109375" style="3" customWidth="1"/>
    <col min="9" max="9" width="16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715181798</v>
      </c>
      <c r="E9" s="30">
        <f t="shared" ref="E9:H9" si="0">+E10+E77</f>
        <v>51307028.099999994</v>
      </c>
      <c r="F9" s="30">
        <f>+D9+E9</f>
        <v>766488826.10000002</v>
      </c>
      <c r="G9" s="30">
        <f t="shared" si="0"/>
        <v>399320800.17000002</v>
      </c>
      <c r="H9" s="30">
        <f t="shared" si="0"/>
        <v>399320800.17000002</v>
      </c>
      <c r="I9" s="31">
        <f>+H9-D9</f>
        <v>-315860997.82999998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715181798</v>
      </c>
      <c r="E10" s="30">
        <f t="shared" ref="E10:H10" si="1">+E11+E33+E38+E39+E43+E50+E54+E57+E75</f>
        <v>33756385.999999993</v>
      </c>
      <c r="F10" s="30">
        <f t="shared" ref="F10:F73" si="2">+D10+E10</f>
        <v>748938184</v>
      </c>
      <c r="G10" s="30">
        <f t="shared" si="1"/>
        <v>389519974.49000001</v>
      </c>
      <c r="H10" s="30">
        <f t="shared" si="1"/>
        <v>389519974.49000001</v>
      </c>
      <c r="I10" s="31">
        <f t="shared" ref="I10:I73" si="3">+H10-D10</f>
        <v>-325661823.50999999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78111409</v>
      </c>
      <c r="E39" s="32">
        <f t="shared" ref="E39:H39" si="13">SUM(E40:E42)</f>
        <v>7206495.849999994</v>
      </c>
      <c r="F39" s="32">
        <f t="shared" si="2"/>
        <v>85317904.849999994</v>
      </c>
      <c r="G39" s="32">
        <f t="shared" si="13"/>
        <v>54185282.030000001</v>
      </c>
      <c r="H39" s="32">
        <f t="shared" si="13"/>
        <v>54185282.030000001</v>
      </c>
      <c r="I39" s="33">
        <f t="shared" si="3"/>
        <v>-23926126.969999999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>
        <v>1807427</v>
      </c>
      <c r="E40" s="36">
        <v>56000</v>
      </c>
      <c r="F40" s="36">
        <f t="shared" si="2"/>
        <v>1863427</v>
      </c>
      <c r="G40" s="36">
        <v>1809988</v>
      </c>
      <c r="H40" s="36">
        <v>1809988</v>
      </c>
      <c r="I40" s="37">
        <f t="shared" si="3"/>
        <v>2561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3444834</v>
      </c>
      <c r="E41" s="36">
        <v>70673809.959999993</v>
      </c>
      <c r="F41" s="36">
        <f t="shared" si="2"/>
        <v>74118643.959999993</v>
      </c>
      <c r="G41" s="36">
        <v>43976798.509999998</v>
      </c>
      <c r="H41" s="36">
        <v>43976798.509999998</v>
      </c>
      <c r="I41" s="37">
        <f t="shared" si="3"/>
        <v>40531964.509999998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72859148</v>
      </c>
      <c r="E42" s="36">
        <v>-63523314.109999999</v>
      </c>
      <c r="F42" s="36">
        <f t="shared" si="2"/>
        <v>9335833.8900000006</v>
      </c>
      <c r="G42" s="36">
        <v>8398495.5199999996</v>
      </c>
      <c r="H42" s="36">
        <v>8398495.5199999996</v>
      </c>
      <c r="I42" s="37">
        <f t="shared" si="3"/>
        <v>-64460652.480000004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25577990.649999999</v>
      </c>
      <c r="F43" s="32">
        <f t="shared" si="2"/>
        <v>25577990.649999999</v>
      </c>
      <c r="G43" s="32">
        <f t="shared" si="14"/>
        <v>20207.830000000002</v>
      </c>
      <c r="H43" s="32">
        <f t="shared" si="14"/>
        <v>20207.830000000002</v>
      </c>
      <c r="I43" s="33">
        <f t="shared" si="3"/>
        <v>20207.830000000002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25577990.649999999</v>
      </c>
      <c r="F49" s="34">
        <f t="shared" si="2"/>
        <v>25577990.649999999</v>
      </c>
      <c r="G49" s="36">
        <v>20207.830000000002</v>
      </c>
      <c r="H49" s="36">
        <v>20207.830000000002</v>
      </c>
      <c r="I49" s="35">
        <f t="shared" si="3"/>
        <v>20207.830000000002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25800</v>
      </c>
      <c r="F50" s="32">
        <f t="shared" si="2"/>
        <v>25800</v>
      </c>
      <c r="G50" s="32">
        <f t="shared" si="16"/>
        <v>23150</v>
      </c>
      <c r="H50" s="32">
        <f t="shared" si="16"/>
        <v>23150</v>
      </c>
      <c r="I50" s="33">
        <f t="shared" si="3"/>
        <v>23150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25800</v>
      </c>
      <c r="F51" s="36">
        <f t="shared" si="2"/>
        <v>25800</v>
      </c>
      <c r="G51" s="36">
        <v>23150</v>
      </c>
      <c r="H51" s="36">
        <v>23150</v>
      </c>
      <c r="I51" s="37">
        <f t="shared" si="3"/>
        <v>23150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>
        <v>0</v>
      </c>
      <c r="E52" s="36">
        <v>0</v>
      </c>
      <c r="F52" s="36">
        <f t="shared" si="2"/>
        <v>0</v>
      </c>
      <c r="G52" s="36">
        <v>0</v>
      </c>
      <c r="H52" s="36">
        <v>0</v>
      </c>
      <c r="I52" s="37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637070389</v>
      </c>
      <c r="E57" s="32">
        <f t="shared" ref="E57:H57" si="18">+E58+E59+E71</f>
        <v>946099.5</v>
      </c>
      <c r="F57" s="32">
        <f t="shared" si="2"/>
        <v>638016488.5</v>
      </c>
      <c r="G57" s="32">
        <f t="shared" si="18"/>
        <v>335291334.63</v>
      </c>
      <c r="H57" s="32">
        <f t="shared" si="18"/>
        <v>335291334.63</v>
      </c>
      <c r="I57" s="33">
        <f t="shared" si="3"/>
        <v>-301779054.37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637070389</v>
      </c>
      <c r="E59" s="32">
        <f t="shared" ref="E59:H59" si="19">+E60+E65+E70</f>
        <v>946099.5</v>
      </c>
      <c r="F59" s="32">
        <f t="shared" si="2"/>
        <v>638016488.5</v>
      </c>
      <c r="G59" s="32">
        <f t="shared" si="19"/>
        <v>335291334.63</v>
      </c>
      <c r="H59" s="32">
        <f t="shared" si="19"/>
        <v>335291334.63</v>
      </c>
      <c r="I59" s="33">
        <f t="shared" si="3"/>
        <v>-301779054.37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946099.5</v>
      </c>
      <c r="F60" s="34">
        <f t="shared" si="2"/>
        <v>946099.5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946099.5</v>
      </c>
      <c r="F61" s="36">
        <f t="shared" si="2"/>
        <v>946099.5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637070389</v>
      </c>
      <c r="E65" s="34">
        <f t="shared" ref="E65:H65" si="21">SUM(E66:E69)</f>
        <v>0</v>
      </c>
      <c r="F65" s="34">
        <f t="shared" si="2"/>
        <v>637070389</v>
      </c>
      <c r="G65" s="34">
        <f t="shared" si="21"/>
        <v>335291334.63</v>
      </c>
      <c r="H65" s="34">
        <f t="shared" si="21"/>
        <v>335291334.63</v>
      </c>
      <c r="I65" s="35">
        <f t="shared" si="3"/>
        <v>-301779054.37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637070389</v>
      </c>
      <c r="E66" s="36">
        <v>0</v>
      </c>
      <c r="F66" s="36">
        <f t="shared" si="2"/>
        <v>637070389</v>
      </c>
      <c r="G66" s="36">
        <v>335291334.63</v>
      </c>
      <c r="H66" s="36">
        <v>335291334.63</v>
      </c>
      <c r="I66" s="37">
        <f t="shared" si="3"/>
        <v>-301779054.37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17550642.100000001</v>
      </c>
      <c r="F77" s="30">
        <f t="shared" si="23"/>
        <v>17550642.100000001</v>
      </c>
      <c r="G77" s="30">
        <f t="shared" si="25"/>
        <v>9800825.6799999997</v>
      </c>
      <c r="H77" s="30">
        <f t="shared" si="25"/>
        <v>9800825.6799999997</v>
      </c>
      <c r="I77" s="31">
        <f t="shared" si="24"/>
        <v>9800825.6799999997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17550642.100000001</v>
      </c>
      <c r="F95" s="32">
        <f t="shared" si="23"/>
        <v>17550642.100000001</v>
      </c>
      <c r="G95" s="32">
        <f t="shared" si="29"/>
        <v>9800825.6799999997</v>
      </c>
      <c r="H95" s="32">
        <f t="shared" si="29"/>
        <v>9800825.6799999997</v>
      </c>
      <c r="I95" s="32">
        <f t="shared" si="24"/>
        <v>9800825.6799999997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17550642.100000001</v>
      </c>
      <c r="F97" s="32">
        <f t="shared" si="23"/>
        <v>17550642.100000001</v>
      </c>
      <c r="G97" s="32">
        <f t="shared" si="30"/>
        <v>9800825.6799999997</v>
      </c>
      <c r="H97" s="32">
        <f t="shared" si="30"/>
        <v>9800825.6799999997</v>
      </c>
      <c r="I97" s="32">
        <f t="shared" si="24"/>
        <v>9800825.6799999997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12812127.43</v>
      </c>
      <c r="F98" s="34">
        <f t="shared" si="23"/>
        <v>12812127.43</v>
      </c>
      <c r="G98" s="34">
        <f t="shared" si="31"/>
        <v>7538230.0599999996</v>
      </c>
      <c r="H98" s="34">
        <f t="shared" si="31"/>
        <v>7538230.0599999996</v>
      </c>
      <c r="I98" s="35">
        <f t="shared" si="24"/>
        <v>7538230.0599999996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12812127.43</v>
      </c>
      <c r="F99" s="36">
        <f t="shared" si="23"/>
        <v>12812127.43</v>
      </c>
      <c r="G99" s="36">
        <v>7538230.0599999996</v>
      </c>
      <c r="H99" s="36">
        <v>7538230.0599999996</v>
      </c>
      <c r="I99" s="37">
        <f t="shared" si="24"/>
        <v>7538230.0599999996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4738514.67</v>
      </c>
      <c r="F103" s="34">
        <f t="shared" si="23"/>
        <v>4738514.67</v>
      </c>
      <c r="G103" s="34">
        <f t="shared" si="32"/>
        <v>2262595.62</v>
      </c>
      <c r="H103" s="34">
        <f t="shared" si="32"/>
        <v>2262595.62</v>
      </c>
      <c r="I103" s="35">
        <f t="shared" si="24"/>
        <v>2262595.62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4270225.91</v>
      </c>
      <c r="F104" s="36">
        <f t="shared" si="23"/>
        <v>4270225.91</v>
      </c>
      <c r="G104" s="36">
        <v>2028451.24</v>
      </c>
      <c r="H104" s="36">
        <v>2028451.24</v>
      </c>
      <c r="I104" s="37">
        <f t="shared" si="24"/>
        <v>2028451.24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468288.76</v>
      </c>
      <c r="F105" s="36">
        <f t="shared" si="23"/>
        <v>468288.76</v>
      </c>
      <c r="G105" s="36">
        <v>234144.38</v>
      </c>
      <c r="H105" s="36">
        <v>234144.38</v>
      </c>
      <c r="I105" s="37">
        <f t="shared" si="24"/>
        <v>234144.38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715181798</v>
      </c>
      <c r="E119" s="41">
        <f t="shared" ref="E119:H119" si="35">+E10+E77</f>
        <v>51307028.099999994</v>
      </c>
      <c r="F119" s="41">
        <f t="shared" si="23"/>
        <v>766488826.10000002</v>
      </c>
      <c r="G119" s="41">
        <f t="shared" si="35"/>
        <v>399320800.17000002</v>
      </c>
      <c r="H119" s="41">
        <f t="shared" si="35"/>
        <v>399320800.17000002</v>
      </c>
      <c r="I119" s="41">
        <f t="shared" si="24"/>
        <v>-315860997.82999998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2017-11-14T21:26:10Z</cp:lastPrinted>
  <dcterms:created xsi:type="dcterms:W3CDTF">2017-07-04T21:04:26Z</dcterms:created>
  <dcterms:modified xsi:type="dcterms:W3CDTF">2017-11-14T21:26:23Z</dcterms:modified>
</cp:coreProperties>
</file>