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1CC3AC09-E6AE-4F0D-A360-AA09D4290C38}" xr6:coauthVersionLast="47" xr6:coauthVersionMax="47" xr10:uidLastSave="{00000000-0000-0000-0000-000000000000}"/>
  <bookViews>
    <workbookView xWindow="-120" yWindow="-120" windowWidth="29040" windowHeight="15720" xr2:uid="{5C8F0229-6934-4F18-973A-A39944CC93D7}"/>
  </bookViews>
  <sheets>
    <sheet name="EAIE" sheetId="1" r:id="rId1"/>
  </sheets>
  <definedNames>
    <definedName name="_xlnm.Print_Area" localSheetId="0">EAIE!$A$1:$G$45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36" i="1"/>
  <c r="G35" i="1" s="1"/>
  <c r="D36" i="1"/>
  <c r="F35" i="1"/>
  <c r="E35" i="1"/>
  <c r="D35" i="1"/>
  <c r="C35" i="1"/>
  <c r="B35" i="1"/>
  <c r="B38" i="1" s="1"/>
  <c r="G33" i="1"/>
  <c r="D33" i="1"/>
  <c r="G32" i="1"/>
  <c r="D32" i="1"/>
  <c r="G31" i="1"/>
  <c r="D31" i="1"/>
  <c r="G30" i="1"/>
  <c r="D30" i="1"/>
  <c r="G29" i="1"/>
  <c r="F29" i="1"/>
  <c r="E29" i="1"/>
  <c r="D29" i="1"/>
  <c r="C29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G19" i="1" s="1"/>
  <c r="D20" i="1"/>
  <c r="F19" i="1"/>
  <c r="E19" i="1"/>
  <c r="C19" i="1"/>
  <c r="B19" i="1"/>
  <c r="G16" i="1"/>
  <c r="F15" i="1"/>
  <c r="E15" i="1"/>
  <c r="C15" i="1"/>
  <c r="B15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D15" i="1" s="1"/>
  <c r="G4" i="1"/>
  <c r="D4" i="1"/>
  <c r="F38" i="1" l="1"/>
  <c r="C38" i="1"/>
  <c r="G15" i="1"/>
  <c r="D19" i="1"/>
  <c r="G38" i="1"/>
  <c r="E38" i="1"/>
  <c r="C39" i="1"/>
  <c r="D38" i="1"/>
</calcChain>
</file>

<file path=xl/sharedStrings.xml><?xml version="1.0" encoding="utf-8"?>
<sst xmlns="http://schemas.openxmlformats.org/spreadsheetml/2006/main" count="51" uniqueCount="30">
  <si>
    <t>SISTEMA AVANZADO DE BACHILLERATO Y EDUCACION SUPERIOR EN EL ESTADO DE GTO.
Estado Analítico de Ingresos
Del 1 de Enero al 31 de Marzo de 2026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</si>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</sst>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0.1499984740745262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/>
    </xf>
    <xf numFmtId="0" fontId="4" fillId="0" borderId="0" xfId="1" applyFont="1" applyAlignment="1" applyProtection="1">
      <alignment vertical="top"/>
      <protection locked="0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center" vertical="top"/>
      <protection locked="0"/>
    </xf>
    <xf numFmtId="4" fontId="3" fillId="0" borderId="4" xfId="1" applyNumberFormat="1" applyFont="1" applyBorder="1" applyAlignment="1" applyProtection="1">
      <alignment vertical="top"/>
      <protection locked="0"/>
    </xf>
    <xf numFmtId="4" fontId="3" fillId="0" borderId="7" xfId="1" applyNumberFormat="1" applyFont="1" applyBorder="1" applyAlignment="1" applyProtection="1">
      <alignment vertical="top"/>
      <protection locked="0"/>
    </xf>
    <xf numFmtId="4" fontId="3" fillId="0" borderId="8" xfId="1" applyNumberFormat="1" applyFont="1" applyBorder="1" applyAlignment="1" applyProtection="1">
      <alignment vertical="top"/>
      <protection locked="0"/>
    </xf>
    <xf numFmtId="4" fontId="3" fillId="0" borderId="5" xfId="1" applyNumberFormat="1" applyFont="1" applyBorder="1" applyAlignment="1" applyProtection="1">
      <alignment vertical="top"/>
      <protection locked="0"/>
    </xf>
    <xf numFmtId="4" fontId="3" fillId="0" borderId="9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0" fontId="5" fillId="0" borderId="10" xfId="1" applyFont="1" applyBorder="1" applyAlignment="1" applyProtection="1">
      <alignment vertical="top"/>
      <protection locked="0"/>
    </xf>
    <xf numFmtId="4" fontId="5" fillId="0" borderId="10" xfId="1" applyNumberFormat="1" applyFont="1" applyBorder="1" applyAlignment="1" applyProtection="1">
      <alignment vertical="top"/>
      <protection locked="0"/>
    </xf>
    <xf numFmtId="4" fontId="5" fillId="0" borderId="11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2" xfId="1" applyNumberFormat="1" applyFont="1" applyBorder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top"/>
    </xf>
    <xf numFmtId="4" fontId="2" fillId="0" borderId="4" xfId="1" applyNumberFormat="1" applyFont="1" applyBorder="1" applyAlignment="1" applyProtection="1">
      <alignment vertical="top"/>
      <protection locked="0"/>
    </xf>
    <xf numFmtId="4" fontId="4" fillId="0" borderId="7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0" fontId="2" fillId="0" borderId="12" xfId="1" applyFont="1" applyBorder="1" applyAlignment="1">
      <alignment horizontal="left" vertical="top" wrapText="1"/>
    </xf>
    <xf numFmtId="4" fontId="2" fillId="0" borderId="7" xfId="1" applyNumberFormat="1" applyFont="1" applyBorder="1" applyAlignment="1" applyProtection="1">
      <alignment vertical="top"/>
      <protection locked="0"/>
    </xf>
    <xf numFmtId="0" fontId="2" fillId="0" borderId="12" xfId="1" applyFont="1" applyBorder="1" applyAlignment="1">
      <alignment vertical="top"/>
    </xf>
    <xf numFmtId="164" fontId="7" fillId="3" borderId="0" xfId="0" applyNumberFormat="1" applyFont="1" applyFill="1"/>
    <xf numFmtId="4" fontId="2" fillId="0" borderId="3" xfId="1" applyNumberFormat="1" applyFont="1" applyBorder="1" applyAlignment="1" applyProtection="1">
      <alignment vertical="top"/>
      <protection locked="0"/>
    </xf>
    <xf numFmtId="0" fontId="3" fillId="3" borderId="0" xfId="2" applyFill="1"/>
    <xf numFmtId="0" fontId="3" fillId="3" borderId="0" xfId="1" applyFont="1" applyFill="1" applyAlignment="1" applyProtection="1">
      <alignment vertical="top"/>
      <protection locked="0"/>
    </xf>
    <xf numFmtId="0" fontId="3" fillId="3" borderId="0" xfId="0" applyFont="1" applyFill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3" fillId="0" borderId="13" xfId="1" applyFont="1" applyBorder="1" applyAlignment="1" applyProtection="1">
      <alignment horizontal="left" vertical="top" wrapText="1" indent="1"/>
      <protection locked="0"/>
    </xf>
    <xf numFmtId="0" fontId="5" fillId="0" borderId="12" xfId="1" applyFont="1" applyBorder="1" applyAlignment="1" applyProtection="1">
      <alignment horizontal="left" vertical="top" wrapText="1" indent="1"/>
      <protection locked="0"/>
    </xf>
    <xf numFmtId="0" fontId="3" fillId="0" borderId="12" xfId="1" applyFont="1" applyBorder="1" applyAlignment="1" applyProtection="1">
      <alignment horizontal="left" vertical="top" wrapText="1" indent="1"/>
      <protection locked="0"/>
    </xf>
    <xf numFmtId="0" fontId="5" fillId="0" borderId="12" xfId="1" applyFont="1" applyBorder="1" applyAlignment="1">
      <alignment horizontal="left" vertical="top" wrapText="1" indent="1"/>
    </xf>
    <xf numFmtId="0" fontId="3" fillId="0" borderId="12" xfId="1" applyFont="1" applyBorder="1" applyAlignment="1" applyProtection="1">
      <alignment vertical="top"/>
      <protection locked="0"/>
    </xf>
    <xf numFmtId="0" fontId="2" fillId="0" borderId="1" xfId="1" applyFont="1" applyBorder="1" applyAlignment="1" applyProtection="1">
      <alignment horizontal="left" vertical="top" indent="3"/>
      <protection locked="0"/>
    </xf>
    <xf numFmtId="0" fontId="5" fillId="0" borderId="13" xfId="1" applyFont="1" applyBorder="1" applyAlignment="1" applyProtection="1">
      <alignment vertical="top"/>
      <protection locked="0"/>
    </xf>
    <xf numFmtId="0" fontId="5" fillId="0" borderId="12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4" fontId="3" fillId="0" borderId="6" xfId="1" applyNumberFormat="1" applyFont="1" applyBorder="1" applyAlignment="1" applyProtection="1">
      <alignment vertical="top"/>
      <protection locked="0"/>
    </xf>
  </cellXfs>
  <cellStyles count="4">
    <cellStyle name="Normal" xfId="0" builtinId="0"/>
    <cellStyle name="Normal 2" xfId="1" xr:uid="{068CA55C-2317-4777-A89D-1F8DFD5B2598}"/>
    <cellStyle name="Normal 2 18 2" xfId="3" xr:uid="{026A9EBC-8B75-4A24-8C03-D04B519A30B5}"/>
    <cellStyle name="Normal 2 31" xfId="2" xr:uid="{AF3EEACC-438D-4666-915C-A609BF829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E239-A910-480C-9520-F7D02489CED2}">
  <sheetPr>
    <tabColor theme="4" tint="0.79998168889431442"/>
    <pageSetUpPr fitToPage="1"/>
  </sheetPr>
  <dimension ref="A1:I60"/>
  <sheetViews>
    <sheetView tabSelected="1" topLeftCell="A3" zoomScale="96" zoomScaleNormal="96" zoomScaleSheetLayoutView="100" workbookViewId="0">
      <selection activeCell="I17" sqref="I17"/>
    </sheetView>
  </sheetViews>
  <sheetFormatPr baseColWidth="10" defaultColWidth="10.28515625" defaultRowHeight="11.25" x14ac:dyDescent="0.25"/>
  <cols>
    <col min="1" max="1" width="53.5703125" style="1" customWidth="1"/>
    <col min="2" max="2" width="15.28515625" style="1" customWidth="1"/>
    <col min="3" max="3" width="17" style="1" customWidth="1"/>
    <col min="4" max="4" width="15.85546875" style="1" bestFit="1" customWidth="1"/>
    <col min="5" max="5" width="15.28515625" style="1" customWidth="1"/>
    <col min="6" max="6" width="16.140625" style="1" customWidth="1"/>
    <col min="7" max="7" width="15.28515625" style="1" customWidth="1"/>
    <col min="8" max="8" width="11.7109375" style="1" bestFit="1" customWidth="1"/>
    <col min="9" max="16384" width="10.28515625" style="1"/>
  </cols>
  <sheetData>
    <row r="1" spans="1:9" ht="47.25" customHeight="1" x14ac:dyDescent="0.25">
      <c r="A1" s="36" t="s">
        <v>0</v>
      </c>
      <c r="B1" s="37"/>
      <c r="C1" s="37"/>
      <c r="D1" s="37"/>
      <c r="E1" s="37"/>
      <c r="F1" s="37"/>
      <c r="G1" s="38"/>
    </row>
    <row r="2" spans="1:9" s="3" customFormat="1" x14ac:dyDescent="0.25">
      <c r="A2" s="2"/>
      <c r="B2" s="39" t="s">
        <v>1</v>
      </c>
      <c r="C2" s="40"/>
      <c r="D2" s="40"/>
      <c r="E2" s="40"/>
      <c r="F2" s="41"/>
      <c r="G2" s="42" t="s">
        <v>2</v>
      </c>
    </row>
    <row r="3" spans="1:9" s="8" customFormat="1" ht="24.95" customHeight="1" x14ac:dyDescent="0.25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43"/>
    </row>
    <row r="4" spans="1:9" s="8" customFormat="1" x14ac:dyDescent="0.25">
      <c r="A4" s="45" t="s">
        <v>9</v>
      </c>
      <c r="B4" s="9">
        <v>0</v>
      </c>
      <c r="C4" s="9">
        <v>0</v>
      </c>
      <c r="D4" s="10">
        <f>B4+C4</f>
        <v>0</v>
      </c>
      <c r="E4" s="9">
        <v>0</v>
      </c>
      <c r="F4" s="9">
        <v>0</v>
      </c>
      <c r="G4" s="11">
        <f>F4-B4</f>
        <v>0</v>
      </c>
    </row>
    <row r="5" spans="1:9" x14ac:dyDescent="0.25">
      <c r="A5" s="46" t="s">
        <v>10</v>
      </c>
      <c r="B5" s="10">
        <v>0</v>
      </c>
      <c r="C5" s="10">
        <v>0</v>
      </c>
      <c r="D5" s="10">
        <f t="shared" ref="D5:D13" si="0">B5+C5</f>
        <v>0</v>
      </c>
      <c r="E5" s="10">
        <v>0</v>
      </c>
      <c r="F5" s="10">
        <v>0</v>
      </c>
      <c r="G5" s="11">
        <f t="shared" ref="G5:G13" si="1">F5-B5</f>
        <v>0</v>
      </c>
    </row>
    <row r="6" spans="1:9" x14ac:dyDescent="0.25">
      <c r="A6" s="47" t="s">
        <v>11</v>
      </c>
      <c r="B6" s="10">
        <v>0</v>
      </c>
      <c r="C6" s="10">
        <v>0</v>
      </c>
      <c r="D6" s="10">
        <f t="shared" si="0"/>
        <v>0</v>
      </c>
      <c r="E6" s="10">
        <v>0</v>
      </c>
      <c r="F6" s="10">
        <v>0</v>
      </c>
      <c r="G6" s="11">
        <f t="shared" si="1"/>
        <v>0</v>
      </c>
    </row>
    <row r="7" spans="1:9" x14ac:dyDescent="0.25">
      <c r="A7" s="47" t="s">
        <v>12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1">
        <f t="shared" si="1"/>
        <v>0</v>
      </c>
    </row>
    <row r="8" spans="1:9" x14ac:dyDescent="0.25">
      <c r="A8" s="48" t="s">
        <v>13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1">
        <f t="shared" si="1"/>
        <v>0</v>
      </c>
    </row>
    <row r="9" spans="1:9" x14ac:dyDescent="0.25">
      <c r="A9" s="46" t="s">
        <v>14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1">
        <f t="shared" si="1"/>
        <v>0</v>
      </c>
    </row>
    <row r="10" spans="1:9" x14ac:dyDescent="0.25">
      <c r="A10" s="47" t="s">
        <v>15</v>
      </c>
      <c r="B10" s="10">
        <v>154275509</v>
      </c>
      <c r="C10" s="10">
        <v>82478243.420000002</v>
      </c>
      <c r="D10" s="10">
        <f>+B10+C10</f>
        <v>236753752.42000002</v>
      </c>
      <c r="E10" s="10">
        <v>62572883.149999999</v>
      </c>
      <c r="F10" s="10">
        <v>62572883.149999999</v>
      </c>
      <c r="G10" s="11">
        <f>+F10-B10</f>
        <v>-91702625.849999994</v>
      </c>
    </row>
    <row r="11" spans="1:9" ht="22.5" x14ac:dyDescent="0.25">
      <c r="A11" s="47" t="s">
        <v>16</v>
      </c>
      <c r="B11" s="10">
        <v>0</v>
      </c>
      <c r="C11" s="10">
        <v>0</v>
      </c>
      <c r="D11" s="10">
        <f>+B11+C11</f>
        <v>0</v>
      </c>
      <c r="E11" s="10">
        <v>0</v>
      </c>
      <c r="F11" s="10">
        <v>0</v>
      </c>
      <c r="G11" s="11">
        <f>+F11-B11</f>
        <v>0</v>
      </c>
    </row>
    <row r="12" spans="1:9" ht="22.5" x14ac:dyDescent="0.25">
      <c r="A12" s="47" t="s">
        <v>17</v>
      </c>
      <c r="B12" s="10">
        <v>1016955704.3</v>
      </c>
      <c r="C12" s="10">
        <v>0</v>
      </c>
      <c r="D12" s="10">
        <f>+B12+C12</f>
        <v>1016955704.3</v>
      </c>
      <c r="E12" s="10">
        <v>286306157.33999997</v>
      </c>
      <c r="F12" s="10">
        <v>245998219.55000001</v>
      </c>
      <c r="G12" s="11">
        <f t="shared" si="1"/>
        <v>-770957484.75</v>
      </c>
    </row>
    <row r="13" spans="1:9" x14ac:dyDescent="0.25">
      <c r="A13" s="47" t="s">
        <v>18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1">
        <f t="shared" si="1"/>
        <v>0</v>
      </c>
    </row>
    <row r="14" spans="1:9" x14ac:dyDescent="0.25">
      <c r="A14" s="49"/>
      <c r="B14" s="12"/>
      <c r="C14" s="12"/>
      <c r="D14" s="12"/>
      <c r="E14" s="12"/>
      <c r="F14" s="12"/>
      <c r="G14" s="13"/>
    </row>
    <row r="15" spans="1:9" x14ac:dyDescent="0.25">
      <c r="A15" s="50" t="s">
        <v>19</v>
      </c>
      <c r="B15" s="14">
        <f t="shared" ref="B15:G15" si="2">SUM(B4:B14)</f>
        <v>1171231213.3</v>
      </c>
      <c r="C15" s="14">
        <f t="shared" si="2"/>
        <v>82478243.420000002</v>
      </c>
      <c r="D15" s="14">
        <f t="shared" si="2"/>
        <v>1253709456.72</v>
      </c>
      <c r="E15" s="14">
        <f t="shared" si="2"/>
        <v>348879040.48999995</v>
      </c>
      <c r="F15" s="14">
        <f t="shared" si="2"/>
        <v>308571102.69999999</v>
      </c>
      <c r="G15" s="15">
        <f t="shared" si="2"/>
        <v>-862660110.60000002</v>
      </c>
    </row>
    <row r="16" spans="1:9" x14ac:dyDescent="0.25">
      <c r="A16" s="51"/>
      <c r="B16" s="17"/>
      <c r="C16" s="17"/>
      <c r="D16" s="18"/>
      <c r="E16" s="19" t="s">
        <v>20</v>
      </c>
      <c r="F16" s="20"/>
      <c r="G16" s="54">
        <f t="shared" ref="G16" si="3">F16-B16</f>
        <v>0</v>
      </c>
      <c r="H16" s="21"/>
      <c r="I16" s="21"/>
    </row>
    <row r="17" spans="1:7" x14ac:dyDescent="0.25">
      <c r="A17" s="22"/>
      <c r="B17" s="39" t="s">
        <v>1</v>
      </c>
      <c r="C17" s="40"/>
      <c r="D17" s="40"/>
      <c r="E17" s="40"/>
      <c r="F17" s="41"/>
      <c r="G17" s="42" t="s">
        <v>2</v>
      </c>
    </row>
    <row r="18" spans="1:7" ht="10.5" customHeight="1" x14ac:dyDescent="0.25">
      <c r="A18" s="23" t="s">
        <v>3</v>
      </c>
      <c r="B18" s="5" t="s">
        <v>4</v>
      </c>
      <c r="C18" s="6" t="s">
        <v>5</v>
      </c>
      <c r="D18" s="6" t="s">
        <v>6</v>
      </c>
      <c r="E18" s="6" t="s">
        <v>7</v>
      </c>
      <c r="F18" s="7" t="s">
        <v>8</v>
      </c>
      <c r="G18" s="43"/>
    </row>
    <row r="19" spans="1:7" x14ac:dyDescent="0.25">
      <c r="A19" s="24" t="s">
        <v>21</v>
      </c>
      <c r="B19" s="25">
        <f>SUM(B20:B27)</f>
        <v>0</v>
      </c>
      <c r="C19" s="25">
        <f>SUM(C20:C27)</f>
        <v>0</v>
      </c>
      <c r="D19" s="26">
        <f>B19+C19</f>
        <v>0</v>
      </c>
      <c r="E19" s="25">
        <f>SUM(E20:E27)</f>
        <v>0</v>
      </c>
      <c r="F19" s="25">
        <f>SUM(F20:F27)</f>
        <v>0</v>
      </c>
      <c r="G19" s="25">
        <f>SUM(G20:G27)</f>
        <v>0</v>
      </c>
    </row>
    <row r="20" spans="1:7" x14ac:dyDescent="0.25">
      <c r="A20" s="48" t="s">
        <v>9</v>
      </c>
      <c r="B20" s="27">
        <v>0</v>
      </c>
      <c r="C20" s="27">
        <v>0</v>
      </c>
      <c r="D20" s="10">
        <f t="shared" ref="D20:D27" si="4">B20+C20</f>
        <v>0</v>
      </c>
      <c r="E20" s="27">
        <v>0</v>
      </c>
      <c r="F20" s="27">
        <v>0</v>
      </c>
      <c r="G20" s="27">
        <f>F20-B20</f>
        <v>0</v>
      </c>
    </row>
    <row r="21" spans="1:7" x14ac:dyDescent="0.25">
      <c r="A21" s="48" t="s">
        <v>10</v>
      </c>
      <c r="B21" s="27">
        <v>0</v>
      </c>
      <c r="C21" s="27">
        <v>0</v>
      </c>
      <c r="D21" s="10">
        <f t="shared" si="4"/>
        <v>0</v>
      </c>
      <c r="E21" s="27">
        <v>0</v>
      </c>
      <c r="F21" s="27">
        <v>0</v>
      </c>
      <c r="G21" s="27">
        <f t="shared" ref="G21:G27" si="5">F21-B21</f>
        <v>0</v>
      </c>
    </row>
    <row r="22" spans="1:7" x14ac:dyDescent="0.25">
      <c r="A22" s="48" t="s">
        <v>11</v>
      </c>
      <c r="B22" s="27">
        <v>0</v>
      </c>
      <c r="C22" s="27">
        <v>0</v>
      </c>
      <c r="D22" s="10">
        <f t="shared" si="4"/>
        <v>0</v>
      </c>
      <c r="E22" s="27">
        <v>0</v>
      </c>
      <c r="F22" s="27">
        <v>0</v>
      </c>
      <c r="G22" s="27">
        <f t="shared" si="5"/>
        <v>0</v>
      </c>
    </row>
    <row r="23" spans="1:7" x14ac:dyDescent="0.25">
      <c r="A23" s="48" t="s">
        <v>12</v>
      </c>
      <c r="B23" s="27">
        <v>0</v>
      </c>
      <c r="C23" s="27">
        <v>0</v>
      </c>
      <c r="D23" s="10">
        <f t="shared" si="4"/>
        <v>0</v>
      </c>
      <c r="E23" s="27">
        <v>0</v>
      </c>
      <c r="F23" s="27">
        <v>0</v>
      </c>
      <c r="G23" s="27">
        <f t="shared" si="5"/>
        <v>0</v>
      </c>
    </row>
    <row r="24" spans="1:7" x14ac:dyDescent="0.25">
      <c r="A24" s="48" t="s">
        <v>22</v>
      </c>
      <c r="B24" s="27">
        <v>0</v>
      </c>
      <c r="C24" s="27">
        <v>0</v>
      </c>
      <c r="D24" s="10">
        <f t="shared" si="4"/>
        <v>0</v>
      </c>
      <c r="E24" s="27">
        <v>0</v>
      </c>
      <c r="F24" s="27">
        <v>0</v>
      </c>
      <c r="G24" s="27">
        <f t="shared" si="5"/>
        <v>0</v>
      </c>
    </row>
    <row r="25" spans="1:7" x14ac:dyDescent="0.25">
      <c r="A25" s="48" t="s">
        <v>23</v>
      </c>
      <c r="B25" s="27">
        <v>0</v>
      </c>
      <c r="C25" s="27">
        <v>0</v>
      </c>
      <c r="D25" s="10">
        <f t="shared" si="4"/>
        <v>0</v>
      </c>
      <c r="E25" s="27">
        <v>0</v>
      </c>
      <c r="F25" s="27">
        <v>0</v>
      </c>
      <c r="G25" s="27">
        <f t="shared" si="5"/>
        <v>0</v>
      </c>
    </row>
    <row r="26" spans="1:7" ht="22.5" x14ac:dyDescent="0.25">
      <c r="A26" s="48" t="s">
        <v>16</v>
      </c>
      <c r="B26" s="27">
        <v>0</v>
      </c>
      <c r="C26" s="27">
        <v>0</v>
      </c>
      <c r="D26" s="10">
        <f t="shared" si="4"/>
        <v>0</v>
      </c>
      <c r="E26" s="27">
        <v>0</v>
      </c>
      <c r="F26" s="27">
        <v>0</v>
      </c>
      <c r="G26" s="27">
        <f t="shared" si="5"/>
        <v>0</v>
      </c>
    </row>
    <row r="27" spans="1:7" ht="22.5" x14ac:dyDescent="0.25">
      <c r="A27" s="48" t="s">
        <v>17</v>
      </c>
      <c r="B27" s="27">
        <v>0</v>
      </c>
      <c r="C27" s="27">
        <v>0</v>
      </c>
      <c r="D27" s="10">
        <f t="shared" si="4"/>
        <v>0</v>
      </c>
      <c r="E27" s="27">
        <v>0</v>
      </c>
      <c r="F27" s="27">
        <v>0</v>
      </c>
      <c r="G27" s="27">
        <f t="shared" si="5"/>
        <v>0</v>
      </c>
    </row>
    <row r="28" spans="1:7" x14ac:dyDescent="0.25">
      <c r="A28" s="48"/>
      <c r="B28" s="27"/>
      <c r="C28" s="27"/>
      <c r="D28" s="27"/>
      <c r="E28" s="27"/>
      <c r="F28" s="27"/>
      <c r="G28" s="27"/>
    </row>
    <row r="29" spans="1:7" ht="33.75" x14ac:dyDescent="0.25">
      <c r="A29" s="28" t="s">
        <v>24</v>
      </c>
      <c r="B29" s="29">
        <f t="shared" ref="B29:G29" si="6">SUM(B30:B33)</f>
        <v>1171231213.3</v>
      </c>
      <c r="C29" s="29">
        <f t="shared" si="6"/>
        <v>82478243.420000002</v>
      </c>
      <c r="D29" s="29">
        <f t="shared" si="6"/>
        <v>1253709456.72</v>
      </c>
      <c r="E29" s="29">
        <f t="shared" si="6"/>
        <v>348879040.48999995</v>
      </c>
      <c r="F29" s="29">
        <f t="shared" si="6"/>
        <v>308571102.69999999</v>
      </c>
      <c r="G29" s="29">
        <f t="shared" si="6"/>
        <v>-862660110.60000002</v>
      </c>
    </row>
    <row r="30" spans="1:7" x14ac:dyDescent="0.25">
      <c r="A30" s="48" t="s">
        <v>10</v>
      </c>
      <c r="B30" s="27">
        <v>0</v>
      </c>
      <c r="C30" s="27">
        <v>0</v>
      </c>
      <c r="D30" s="10">
        <f>B30+C30</f>
        <v>0</v>
      </c>
      <c r="E30" s="27">
        <v>0</v>
      </c>
      <c r="F30" s="27">
        <v>0</v>
      </c>
      <c r="G30" s="27">
        <f>F30-B30</f>
        <v>0</v>
      </c>
    </row>
    <row r="31" spans="1:7" x14ac:dyDescent="0.25">
      <c r="A31" s="48" t="s">
        <v>13</v>
      </c>
      <c r="B31" s="27">
        <v>0</v>
      </c>
      <c r="C31" s="27">
        <v>0</v>
      </c>
      <c r="D31" s="10">
        <f>B31+C31</f>
        <v>0</v>
      </c>
      <c r="E31" s="27">
        <v>0</v>
      </c>
      <c r="F31" s="27">
        <v>0</v>
      </c>
      <c r="G31" s="27">
        <f>F31-B31</f>
        <v>0</v>
      </c>
    </row>
    <row r="32" spans="1:7" ht="22.5" x14ac:dyDescent="0.25">
      <c r="A32" s="48" t="s">
        <v>25</v>
      </c>
      <c r="B32" s="27">
        <v>154275509</v>
      </c>
      <c r="C32" s="10">
        <v>82478243.420000002</v>
      </c>
      <c r="D32" s="10">
        <f>B32+C32</f>
        <v>236753752.42000002</v>
      </c>
      <c r="E32" s="10">
        <v>62572883.149999999</v>
      </c>
      <c r="F32" s="10">
        <v>62572883.149999999</v>
      </c>
      <c r="G32" s="27">
        <f>F32-B32</f>
        <v>-91702625.849999994</v>
      </c>
    </row>
    <row r="33" spans="1:9" ht="22.5" x14ac:dyDescent="0.25">
      <c r="A33" s="48" t="s">
        <v>17</v>
      </c>
      <c r="B33" s="27">
        <v>1016955704.3</v>
      </c>
      <c r="C33" s="27">
        <v>0</v>
      </c>
      <c r="D33" s="10">
        <f>B33+C33</f>
        <v>1016955704.3</v>
      </c>
      <c r="E33" s="27">
        <v>286306157.33999997</v>
      </c>
      <c r="F33" s="27">
        <v>245998219.55000001</v>
      </c>
      <c r="G33" s="27">
        <f>F33-B33</f>
        <v>-770957484.75</v>
      </c>
    </row>
    <row r="34" spans="1:9" x14ac:dyDescent="0.25">
      <c r="A34" s="52"/>
      <c r="B34" s="27"/>
      <c r="C34" s="27"/>
      <c r="D34" s="27"/>
      <c r="E34" s="27"/>
      <c r="F34" s="27"/>
      <c r="G34" s="27"/>
    </row>
    <row r="35" spans="1:9" x14ac:dyDescent="0.25">
      <c r="A35" s="30" t="s">
        <v>18</v>
      </c>
      <c r="B35" s="29">
        <f t="shared" ref="B35:G35" si="7">SUM(B36)</f>
        <v>0</v>
      </c>
      <c r="C35" s="29">
        <f t="shared" si="7"/>
        <v>0</v>
      </c>
      <c r="D35" s="29">
        <f t="shared" si="7"/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</row>
    <row r="36" spans="1:9" x14ac:dyDescent="0.25">
      <c r="A36" s="48" t="s">
        <v>18</v>
      </c>
      <c r="B36" s="27">
        <v>0</v>
      </c>
      <c r="C36" s="27">
        <v>0</v>
      </c>
      <c r="D36" s="10">
        <f>B36+C36</f>
        <v>0</v>
      </c>
      <c r="E36" s="27">
        <v>0</v>
      </c>
      <c r="F36" s="27">
        <v>0</v>
      </c>
      <c r="G36" s="27">
        <f>F36-B36</f>
        <v>0</v>
      </c>
    </row>
    <row r="37" spans="1:9" x14ac:dyDescent="0.25">
      <c r="A37" s="48"/>
      <c r="B37" s="29"/>
      <c r="C37" s="29"/>
      <c r="D37" s="29"/>
      <c r="E37" s="29"/>
      <c r="F37" s="29"/>
      <c r="G37" s="29"/>
    </row>
    <row r="38" spans="1:9" x14ac:dyDescent="0.25">
      <c r="A38" s="53" t="s">
        <v>19</v>
      </c>
      <c r="B38" s="14">
        <f t="shared" ref="B38:G38" si="8">SUM(B35+B29+B19)</f>
        <v>1171231213.3</v>
      </c>
      <c r="C38" s="14">
        <f t="shared" si="8"/>
        <v>82478243.420000002</v>
      </c>
      <c r="D38" s="14">
        <f t="shared" si="8"/>
        <v>1253709456.72</v>
      </c>
      <c r="E38" s="14">
        <f t="shared" si="8"/>
        <v>348879040.48999995</v>
      </c>
      <c r="F38" s="14">
        <f t="shared" si="8"/>
        <v>308571102.69999999</v>
      </c>
      <c r="G38" s="15">
        <f t="shared" si="8"/>
        <v>-862660110.60000002</v>
      </c>
      <c r="I38" s="21"/>
    </row>
    <row r="39" spans="1:9" ht="12.75" x14ac:dyDescent="0.2">
      <c r="A39" s="16"/>
      <c r="B39" s="17"/>
      <c r="C39" s="31">
        <f>C15-C38</f>
        <v>0</v>
      </c>
      <c r="D39" s="17"/>
      <c r="E39" s="19" t="s">
        <v>20</v>
      </c>
      <c r="F39" s="32"/>
      <c r="G39" s="54">
        <f t="shared" ref="G39" si="9">F39-B39</f>
        <v>0</v>
      </c>
      <c r="H39" s="21"/>
    </row>
    <row r="40" spans="1:9" x14ac:dyDescent="0.2">
      <c r="A40" s="33" t="s">
        <v>26</v>
      </c>
      <c r="B40" s="33"/>
      <c r="C40" s="33"/>
      <c r="D40" s="33"/>
      <c r="E40" s="33"/>
      <c r="F40" s="33"/>
      <c r="G40" s="33"/>
      <c r="H40" s="34"/>
    </row>
    <row r="41" spans="1:9" x14ac:dyDescent="0.2">
      <c r="A41" s="34" t="s">
        <v>27</v>
      </c>
      <c r="B41" s="33"/>
      <c r="C41" s="33"/>
      <c r="D41" s="33"/>
      <c r="E41" s="33"/>
      <c r="F41" s="33"/>
      <c r="G41" s="33"/>
      <c r="H41" s="34"/>
    </row>
    <row r="42" spans="1:9" x14ac:dyDescent="0.2">
      <c r="A42" s="34" t="s">
        <v>28</v>
      </c>
      <c r="B42" s="33"/>
      <c r="C42" s="33"/>
      <c r="D42" s="33"/>
      <c r="E42" s="33"/>
      <c r="F42" s="33"/>
      <c r="G42" s="33"/>
      <c r="H42" s="34"/>
    </row>
    <row r="43" spans="1:9" ht="21.75" customHeight="1" x14ac:dyDescent="0.25">
      <c r="A43" s="44" t="s">
        <v>29</v>
      </c>
      <c r="B43" s="44"/>
      <c r="C43" s="44"/>
      <c r="D43" s="44"/>
      <c r="E43" s="44"/>
      <c r="F43" s="44"/>
      <c r="G43" s="44"/>
      <c r="H43" s="34"/>
    </row>
    <row r="44" spans="1:9" x14ac:dyDescent="0.2">
      <c r="A44" s="35"/>
      <c r="B44" s="34"/>
      <c r="C44" s="34"/>
      <c r="D44" s="34"/>
      <c r="E44" s="34"/>
      <c r="F44" s="34"/>
      <c r="G44" s="34"/>
      <c r="H44" s="34"/>
    </row>
    <row r="45" spans="1:9" x14ac:dyDescent="0.2">
      <c r="A45" s="35"/>
      <c r="B45" s="34"/>
      <c r="C45" s="34"/>
      <c r="D45" s="34"/>
      <c r="E45" s="34"/>
      <c r="F45" s="34"/>
      <c r="G45" s="34"/>
      <c r="H45" s="34"/>
    </row>
    <row r="46" spans="1:9" x14ac:dyDescent="0.25">
      <c r="A46" s="34"/>
      <c r="B46" s="34"/>
      <c r="C46" s="34"/>
      <c r="D46" s="34"/>
      <c r="E46" s="34"/>
      <c r="F46" s="34"/>
      <c r="G46" s="34"/>
      <c r="H46" s="34"/>
    </row>
    <row r="47" spans="1:9" x14ac:dyDescent="0.25">
      <c r="A47" s="34"/>
      <c r="B47" s="34"/>
      <c r="C47" s="34"/>
      <c r="D47" s="34"/>
      <c r="E47" s="34"/>
      <c r="F47" s="34"/>
      <c r="G47" s="34"/>
      <c r="H47" s="34"/>
    </row>
    <row r="48" spans="1:9" x14ac:dyDescent="0.25">
      <c r="A48" s="34"/>
      <c r="B48" s="34"/>
      <c r="C48" s="34"/>
      <c r="D48" s="34"/>
      <c r="E48" s="34"/>
      <c r="F48" s="34"/>
      <c r="G48" s="34"/>
      <c r="H48" s="34"/>
    </row>
    <row r="49" spans="1:8" x14ac:dyDescent="0.25">
      <c r="A49" s="34"/>
      <c r="B49" s="34"/>
      <c r="C49" s="34"/>
      <c r="D49" s="34"/>
      <c r="E49" s="34"/>
      <c r="F49" s="34"/>
      <c r="G49" s="34"/>
      <c r="H49" s="34"/>
    </row>
    <row r="50" spans="1:8" x14ac:dyDescent="0.25">
      <c r="A50" s="34"/>
      <c r="B50" s="34"/>
      <c r="C50" s="34"/>
      <c r="D50" s="34"/>
      <c r="E50" s="34"/>
      <c r="F50" s="34"/>
      <c r="G50" s="34"/>
      <c r="H50" s="34"/>
    </row>
    <row r="51" spans="1:8" x14ac:dyDescent="0.25">
      <c r="A51" s="34"/>
      <c r="B51" s="34"/>
      <c r="C51" s="34"/>
      <c r="D51" s="34"/>
      <c r="E51" s="34"/>
      <c r="F51" s="34"/>
      <c r="G51" s="34"/>
      <c r="H51" s="34"/>
    </row>
    <row r="52" spans="1:8" x14ac:dyDescent="0.25">
      <c r="A52" s="34"/>
      <c r="B52" s="34"/>
      <c r="C52" s="34"/>
      <c r="D52" s="34"/>
      <c r="E52" s="34"/>
      <c r="F52" s="34"/>
      <c r="G52" s="34"/>
      <c r="H52" s="34"/>
    </row>
    <row r="53" spans="1:8" x14ac:dyDescent="0.25">
      <c r="A53" s="34"/>
      <c r="B53" s="34"/>
      <c r="C53" s="34"/>
      <c r="D53" s="34"/>
      <c r="E53" s="34"/>
      <c r="F53" s="34"/>
      <c r="G53" s="34"/>
      <c r="H53" s="34"/>
    </row>
    <row r="54" spans="1:8" x14ac:dyDescent="0.25">
      <c r="A54" s="34"/>
      <c r="B54" s="34"/>
      <c r="C54" s="34"/>
      <c r="D54" s="34"/>
      <c r="E54" s="34"/>
      <c r="F54" s="34"/>
      <c r="G54" s="34"/>
      <c r="H54" s="34"/>
    </row>
    <row r="55" spans="1:8" x14ac:dyDescent="0.25">
      <c r="A55" s="34"/>
      <c r="B55" s="34"/>
      <c r="C55" s="34"/>
      <c r="D55" s="34"/>
      <c r="E55" s="34"/>
      <c r="F55" s="34"/>
      <c r="G55" s="34"/>
      <c r="H55" s="34"/>
    </row>
    <row r="56" spans="1:8" x14ac:dyDescent="0.25">
      <c r="A56" s="34"/>
      <c r="B56" s="34"/>
      <c r="C56" s="34"/>
      <c r="D56" s="34"/>
      <c r="E56" s="34"/>
      <c r="F56" s="34"/>
      <c r="G56" s="34"/>
      <c r="H56" s="34"/>
    </row>
    <row r="57" spans="1:8" x14ac:dyDescent="0.25">
      <c r="A57" s="34"/>
      <c r="B57" s="34"/>
      <c r="C57" s="34"/>
      <c r="D57" s="34"/>
      <c r="E57" s="34"/>
      <c r="F57" s="34"/>
      <c r="G57" s="34"/>
      <c r="H57" s="34"/>
    </row>
    <row r="58" spans="1:8" x14ac:dyDescent="0.25">
      <c r="A58" s="34"/>
      <c r="B58" s="34"/>
      <c r="C58" s="34"/>
      <c r="D58" s="34"/>
      <c r="E58" s="34"/>
      <c r="F58" s="34"/>
      <c r="G58" s="34"/>
      <c r="H58" s="34"/>
    </row>
    <row r="59" spans="1:8" x14ac:dyDescent="0.25">
      <c r="A59" s="34"/>
      <c r="B59" s="34"/>
      <c r="C59" s="34"/>
      <c r="D59" s="34"/>
      <c r="E59" s="34"/>
      <c r="F59" s="34"/>
      <c r="G59" s="34"/>
      <c r="H59" s="34"/>
    </row>
    <row r="60" spans="1:8" x14ac:dyDescent="0.25">
      <c r="A60" s="34"/>
      <c r="B60" s="34"/>
      <c r="C60" s="34"/>
      <c r="D60" s="34"/>
      <c r="E60" s="34"/>
      <c r="F60" s="34"/>
      <c r="G60" s="34"/>
      <c r="H60" s="34"/>
    </row>
  </sheetData>
  <mergeCells count="6">
    <mergeCell ref="A1:G1"/>
    <mergeCell ref="B2:F2"/>
    <mergeCell ref="G2:G3"/>
    <mergeCell ref="B17:F17"/>
    <mergeCell ref="G17:G18"/>
    <mergeCell ref="A43:G43"/>
  </mergeCells>
  <pageMargins left="1.1023622047244095" right="0.70866141732283472" top="0.74803149606299213" bottom="0.55118110236220474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EAIE</vt:lpstr>
      <vt:lpstr>EAIE!Área_de_impresión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2026-04-28T21:51:46Z</cp:lastPrinted>
  <dcterms:created xsi:type="dcterms:W3CDTF">2026-04-28T21:41:14Z</dcterms:created>
  <dcterms:modified xsi:type="dcterms:W3CDTF">2026-04-28T21:51:57Z</dcterms:modified>
</cp:coreProperties>
</file>