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617D51FE-DD5C-431F-9BBC-E8BAC5418C4C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FG" sheetId="5" r:id="rId1"/>
  </sheets>
  <definedNames>
    <definedName name="_xlnm._FilterDatabase" localSheetId="0" hidden="1">CFG!$A$3:$G$36</definedName>
    <definedName name="_xlnm.Print_Area" localSheetId="0">CFG!$A$1:$G$40</definedName>
  </definedNames>
  <calcPr calcId="191029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<sst xmlns="http://schemas.openxmlformats.org/spreadsheetml/2006/main" count="45" uniqueCount="45">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</sst>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11" sqref="A11"/>
    </sheetView>
  </sheetViews>
  <sheetFormatPr baseColWidth="10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9" t="s">
        <v>44</v>
      </c>
      <c r="B1" s="10"/>
      <c r="C1" s="10"/>
      <c r="D1" s="10"/>
      <c r="E1" s="10"/>
      <c r="F1" s="10"/>
      <c r="G1" s="11"/>
    </row>
    <row r="2" spans="1:7" x14ac:dyDescent="0.2">
      <c r="A2" s="14" t="s">
        <v>32</v>
      </c>
      <c r="B2" s="9" t="s">
        <v>38</v>
      </c>
      <c r="C2" s="10"/>
      <c r="D2" s="10"/>
      <c r="E2" s="10"/>
      <c r="F2" s="11"/>
      <c r="G2" s="12" t="s">
        <v>37</v>
      </c>
    </row>
    <row r="3" spans="1:7" ht="24.95" customHeight="1" x14ac:dyDescent="0.2">
      <c r="A3" s="15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3"/>
    </row>
    <row r="4" spans="1:7" x14ac:dyDescent="0.2">
      <c r="A4" s="16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8" t="s">
        <v>5</v>
      </c>
      <c r="B5" s="6">
        <f t="shared" ref="B5:G5" si="0">SUM(B6:B13)</f>
        <v>2429072.92</v>
      </c>
      <c r="C5" s="6">
        <f t="shared" si="0"/>
        <v>52450.59</v>
      </c>
      <c r="D5" s="6">
        <f t="shared" si="0"/>
        <v>2481523.5099999998</v>
      </c>
      <c r="E5" s="6">
        <f t="shared" si="0"/>
        <v>2214834.81</v>
      </c>
      <c r="F5" s="6">
        <f t="shared" si="0"/>
        <v>2214834.81</v>
      </c>
      <c r="G5" s="6">
        <f t="shared" si="0"/>
        <v>266688.69999999972</v>
      </c>
    </row>
    <row r="6" spans="1:7" x14ac:dyDescent="0.2">
      <c r="A6" s="17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7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7" t="s">
        <v>43</v>
      </c>
      <c r="B8" s="4">
        <v>2429072.92</v>
      </c>
      <c r="C8" s="4">
        <v>52450.59</v>
      </c>
      <c r="D8" s="4">
        <f t="shared" si="1"/>
        <v>2481523.5099999998</v>
      </c>
      <c r="E8" s="4">
        <v>2214834.81</v>
      </c>
      <c r="F8" s="4">
        <v>2214834.81</v>
      </c>
      <c r="G8" s="4">
        <f t="shared" si="2"/>
        <v>266688.69999999972</v>
      </c>
    </row>
    <row r="9" spans="1:7" x14ac:dyDescent="0.2">
      <c r="A9" s="17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7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7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7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7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8" t="s">
        <v>9</v>
      </c>
      <c r="B14" s="6">
        <f t="shared" ref="B14:G14" si="3">SUM(B15:B21)</f>
        <v>1023323790.12</v>
      </c>
      <c r="C14" s="6">
        <f t="shared" si="3"/>
        <v>71264586.459999993</v>
      </c>
      <c r="D14" s="6">
        <f t="shared" si="3"/>
        <v>1094588376.5799999</v>
      </c>
      <c r="E14" s="6">
        <f t="shared" si="3"/>
        <v>956719623.92999995</v>
      </c>
      <c r="F14" s="6">
        <f t="shared" si="3"/>
        <v>927656076.57000005</v>
      </c>
      <c r="G14" s="6">
        <f t="shared" si="3"/>
        <v>137868752.64999998</v>
      </c>
    </row>
    <row r="15" spans="1:7" x14ac:dyDescent="0.2">
      <c r="A15" s="17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7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17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7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7" t="s">
        <v>25</v>
      </c>
      <c r="B19" s="4">
        <v>1023323790.12</v>
      </c>
      <c r="C19" s="4">
        <v>71264586.459999993</v>
      </c>
      <c r="D19" s="4">
        <f t="shared" si="5"/>
        <v>1094588376.5799999</v>
      </c>
      <c r="E19" s="4">
        <v>956719623.92999995</v>
      </c>
      <c r="F19" s="4">
        <v>927656076.57000005</v>
      </c>
      <c r="G19" s="4">
        <f t="shared" si="4"/>
        <v>137868752.64999998</v>
      </c>
    </row>
    <row r="20" spans="1:7" x14ac:dyDescent="0.2">
      <c r="A20" s="17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7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8" t="s">
        <v>27</v>
      </c>
      <c r="B22" s="6">
        <f t="shared" ref="B22:G22" si="6">SUM(B23:B31)</f>
        <v>0</v>
      </c>
      <c r="C22" s="6">
        <f t="shared" si="6"/>
        <v>0</v>
      </c>
      <c r="D22" s="6">
        <f t="shared" si="6"/>
        <v>0</v>
      </c>
      <c r="E22" s="6">
        <f t="shared" si="6"/>
        <v>0</v>
      </c>
      <c r="F22" s="6">
        <f t="shared" si="6"/>
        <v>0</v>
      </c>
      <c r="G22" s="6">
        <f t="shared" si="6"/>
        <v>0</v>
      </c>
    </row>
    <row r="23" spans="1:7" x14ac:dyDescent="0.2">
      <c r="A23" s="17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7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7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7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7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7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7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7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7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8" t="s">
        <v>19</v>
      </c>
      <c r="B32" s="6">
        <f t="shared" ref="B32:G32" si="9">SUM(B33:B36)</f>
        <v>0</v>
      </c>
      <c r="C32" s="6">
        <f t="shared" si="9"/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</row>
    <row r="33" spans="1:7" x14ac:dyDescent="0.2">
      <c r="A33" s="17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7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7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7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8" t="s">
        <v>31</v>
      </c>
      <c r="B37" s="7">
        <f t="shared" ref="B37:G37" si="12">SUM(B32+B22+B14+B5)</f>
        <v>1025752863.04</v>
      </c>
      <c r="C37" s="7">
        <f t="shared" si="12"/>
        <v>71317037.049999997</v>
      </c>
      <c r="D37" s="7">
        <f t="shared" si="12"/>
        <v>1097069900.0899999</v>
      </c>
      <c r="E37" s="7">
        <f t="shared" si="12"/>
        <v>958934458.73999989</v>
      </c>
      <c r="F37" s="7">
        <f t="shared" si="12"/>
        <v>929870911.38</v>
      </c>
      <c r="G37" s="7">
        <f t="shared" si="12"/>
        <v>138135441.34999996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2023-01-24T15:43:28Z</cp:lastPrinted>
  <dcterms:created xsi:type="dcterms:W3CDTF">2014-02-10T03:37:14Z</dcterms:created>
  <dcterms:modified xsi:type="dcterms:W3CDTF">2023-01-24T15:43:31Z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