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Gasto'!$A$1:$L$21</definedName>
  </definedNames>
  <calcPr calcId="152511"/>
</workbook>
</file>

<file path=xl/calcChain.xml><?xml version="1.0" encoding="utf-8"?>
<calcChain xmlns="http://schemas.openxmlformats.org/spreadsheetml/2006/main">
  <c r="I17" i="2" l="1"/>
  <c r="J17" i="2"/>
  <c r="J19" i="2" s="1"/>
  <c r="K17" i="2"/>
  <c r="K19" i="2" s="1"/>
  <c r="D17" i="2"/>
  <c r="E17" i="2"/>
  <c r="E19" i="2" s="1"/>
  <c r="F17" i="2"/>
  <c r="F19" i="2" s="1"/>
  <c r="G17" i="2"/>
  <c r="G19" i="2" s="1"/>
  <c r="I11" i="2"/>
  <c r="I19" i="2" s="1"/>
  <c r="H17" i="2"/>
  <c r="K11" i="2"/>
  <c r="H19" i="2"/>
  <c r="D19" i="2"/>
  <c r="K16" i="2"/>
  <c r="F16" i="2"/>
  <c r="K15" i="2"/>
  <c r="F15" i="2"/>
  <c r="K14" i="2"/>
  <c r="F14" i="2"/>
  <c r="K13" i="2"/>
  <c r="F13" i="2"/>
  <c r="K12" i="2"/>
  <c r="F12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<sst xmlns="http://schemas.openxmlformats.org/spreadsheetml/2006/main" count="30" uniqueCount="23">
  <si>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</si>
  <si>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</si>
  <si>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</si>
  <si>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</si>
  <si>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</si>
  <si>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</si>
  <si>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</si>
  <si>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</si>
  <si>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</si>
  <si>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</si>
  <si>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</si>
  <si>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</si>
  <si>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</si>
  <si>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</si>
  <si>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</si>
  <si>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</si>
  <si>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</si>
  <si>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</si>
  <si>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</si>
  <si>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</si>
  <si>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</si>
  <si>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30 de Septiembre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</si>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</sst>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" fontId="16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sqref="A1:L21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6" width="15.140625" style="5" bestFit="1" customWidth="1"/>
    <col min="7" max="7" width="15.42578125" style="5" bestFit="1" customWidth="1"/>
    <col min="8" max="11" width="15.1406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3" t="s">
        <v>22</v>
      </c>
      <c r="E5" s="23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627122122</v>
      </c>
      <c r="E11" s="16">
        <v>56624451.509999998</v>
      </c>
      <c r="F11" s="16">
        <f>D11 +E11</f>
        <v>683746573.50999999</v>
      </c>
      <c r="G11" s="16">
        <v>434524878.73000002</v>
      </c>
      <c r="H11" s="16">
        <v>397490390.10000002</v>
      </c>
      <c r="I11" s="16">
        <f>397490573.22-183.12</f>
        <v>397490390.10000002</v>
      </c>
      <c r="J11" s="16">
        <v>397412738.31999999</v>
      </c>
      <c r="K11" s="16">
        <f>F11 -H11</f>
        <v>286256183.40999997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6245982</v>
      </c>
      <c r="E12" s="16">
        <v>60650182.909999996</v>
      </c>
      <c r="F12" s="16">
        <f>D12 +E12</f>
        <v>66896164.909999996</v>
      </c>
      <c r="G12" s="16">
        <v>8627806.9299999997</v>
      </c>
      <c r="H12" s="16">
        <v>8473216.25</v>
      </c>
      <c r="I12" s="16">
        <v>8473216.25</v>
      </c>
      <c r="J12" s="16">
        <v>8470546.25</v>
      </c>
      <c r="K12" s="16">
        <f>F12 -H12</f>
        <v>58422948.659999996</v>
      </c>
      <c r="L12" s="11"/>
    </row>
    <row r="13" spans="1:12" ht="25.5" x14ac:dyDescent="0.2">
      <c r="B13" s="14" t="s">
        <v>15</v>
      </c>
      <c r="C13" s="15" t="s">
        <v>18</v>
      </c>
      <c r="D13" s="21">
        <v>54220526</v>
      </c>
      <c r="E13" s="21">
        <v>6296691.5999999996</v>
      </c>
      <c r="F13" s="21">
        <f>D13 +E13</f>
        <v>60517217.600000001</v>
      </c>
      <c r="G13" s="21">
        <v>39713751.289999999</v>
      </c>
      <c r="H13" s="21">
        <v>33068639.539999999</v>
      </c>
      <c r="I13" s="21">
        <v>33068639.539999999</v>
      </c>
      <c r="J13" s="21">
        <v>33044616.079999998</v>
      </c>
      <c r="K13" s="21">
        <f>F13 -H13</f>
        <v>27448578.060000002</v>
      </c>
    </row>
    <row r="14" spans="1:12" x14ac:dyDescent="0.2">
      <c r="B14" s="14" t="s">
        <v>19</v>
      </c>
      <c r="C14" s="15" t="s">
        <v>16</v>
      </c>
      <c r="D14" s="21">
        <v>105587898</v>
      </c>
      <c r="E14" s="21">
        <v>10435101.49</v>
      </c>
      <c r="F14" s="21">
        <f>D14 +E14</f>
        <v>116022999.48999999</v>
      </c>
      <c r="G14" s="21">
        <v>74853090.280000001</v>
      </c>
      <c r="H14" s="21">
        <v>70963463.780000001</v>
      </c>
      <c r="I14" s="21">
        <v>70963463.780000001</v>
      </c>
      <c r="J14" s="21">
        <v>70946535.790000007</v>
      </c>
      <c r="K14" s="21">
        <f>F14 -H14</f>
        <v>45059535.709999993</v>
      </c>
    </row>
    <row r="15" spans="1:12" ht="25.5" x14ac:dyDescent="0.2">
      <c r="B15" s="14" t="s">
        <v>19</v>
      </c>
      <c r="C15" s="15" t="s">
        <v>17</v>
      </c>
      <c r="D15" s="21">
        <v>654531</v>
      </c>
      <c r="E15" s="21">
        <v>0</v>
      </c>
      <c r="F15" s="21">
        <f>D15 +E15</f>
        <v>654531</v>
      </c>
      <c r="G15" s="21">
        <v>475677.38</v>
      </c>
      <c r="H15" s="21">
        <v>475677.38</v>
      </c>
      <c r="I15" s="21">
        <v>475677.38</v>
      </c>
      <c r="J15" s="21">
        <v>475677.38</v>
      </c>
      <c r="K15" s="21">
        <f>F15 -H15</f>
        <v>178853.62</v>
      </c>
    </row>
    <row r="16" spans="1:12" ht="25.5" x14ac:dyDescent="0.2">
      <c r="B16" s="14" t="s">
        <v>19</v>
      </c>
      <c r="C16" s="15" t="s">
        <v>18</v>
      </c>
      <c r="D16" s="21">
        <v>14691096</v>
      </c>
      <c r="E16" s="21">
        <v>338745.45</v>
      </c>
      <c r="F16" s="21">
        <f>D16 +E16</f>
        <v>15029841.449999999</v>
      </c>
      <c r="G16" s="21">
        <v>8970376.1500000004</v>
      </c>
      <c r="H16" s="21">
        <v>7684466.5199999996</v>
      </c>
      <c r="I16" s="21">
        <v>7684466.5199999996</v>
      </c>
      <c r="J16" s="21">
        <v>7682603.5199999996</v>
      </c>
      <c r="K16" s="21">
        <f>F16 -H16</f>
        <v>7345374.9299999997</v>
      </c>
    </row>
    <row r="17" spans="2:11" x14ac:dyDescent="0.2">
      <c r="B17" s="14"/>
      <c r="C17" s="20" t="s">
        <v>20</v>
      </c>
      <c r="D17" s="22">
        <f t="shared" ref="D17:G17" si="0">SUM(D11:D16)</f>
        <v>808522155</v>
      </c>
      <c r="E17" s="22">
        <f t="shared" si="0"/>
        <v>134345172.95999998</v>
      </c>
      <c r="F17" s="22">
        <f t="shared" si="0"/>
        <v>942867327.96000004</v>
      </c>
      <c r="G17" s="22">
        <f t="shared" si="0"/>
        <v>567165580.75999999</v>
      </c>
      <c r="H17" s="22">
        <f>SUM(H11:H16)</f>
        <v>518155853.57000005</v>
      </c>
      <c r="I17" s="22">
        <f t="shared" ref="I17" si="1">SUM(I11:I16)</f>
        <v>518155853.57000005</v>
      </c>
      <c r="J17" s="22">
        <f t="shared" ref="J17" si="2">SUM(J11:J16)</f>
        <v>518032717.33999997</v>
      </c>
      <c r="K17" s="22">
        <f t="shared" ref="K17" si="3">SUM(K11:K16)</f>
        <v>424711474.38999993</v>
      </c>
    </row>
    <row r="18" spans="2:11" x14ac:dyDescent="0.2">
      <c r="B18" s="14"/>
      <c r="C18" s="15"/>
      <c r="D18" s="24">
        <v>808522155</v>
      </c>
      <c r="E18" s="24">
        <v>134345172.96000001</v>
      </c>
      <c r="F18" s="24">
        <v>942867327.96000004</v>
      </c>
      <c r="G18" s="24">
        <v>567165580.75999999</v>
      </c>
      <c r="H18" s="24">
        <v>518155853.56999999</v>
      </c>
      <c r="I18" s="24">
        <v>518155853.56999999</v>
      </c>
      <c r="J18" s="24">
        <v>518032717.33999997</v>
      </c>
      <c r="K18" s="24">
        <v>424711474.38999999</v>
      </c>
    </row>
    <row r="19" spans="2:11" x14ac:dyDescent="0.2">
      <c r="B19" s="14"/>
      <c r="C19" s="15"/>
      <c r="D19" s="24">
        <f>+D17-D18</f>
        <v>0</v>
      </c>
      <c r="E19" s="24">
        <f t="shared" ref="E19:K19" si="4">+E17-E18</f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</row>
    <row r="20" spans="2:11" x14ac:dyDescent="0.2">
      <c r="B20" s="14"/>
      <c r="C20" s="15"/>
    </row>
    <row r="21" spans="2:11" x14ac:dyDescent="0.2">
      <c r="B21" s="14"/>
      <c r="C21" s="15"/>
    </row>
    <row r="22" spans="2:11" x14ac:dyDescent="0.2">
      <c r="B22" s="14"/>
      <c r="C22" s="15"/>
    </row>
    <row r="23" spans="2:11" x14ac:dyDescent="0.2">
      <c r="B23" s="14"/>
      <c r="C23" s="15"/>
    </row>
    <row r="24" spans="2:11" x14ac:dyDescent="0.2">
      <c r="B24" s="14"/>
      <c r="C24" s="15"/>
    </row>
    <row r="25" spans="2:11" x14ac:dyDescent="0.2">
      <c r="B25" s="14"/>
      <c r="C25" s="15"/>
    </row>
    <row r="26" spans="2:11" x14ac:dyDescent="0.2">
      <c r="B26" s="14"/>
      <c r="C26" s="15"/>
    </row>
    <row r="27" spans="2:11" x14ac:dyDescent="0.2">
      <c r="B27" s="14"/>
      <c r="C27" s="15"/>
    </row>
    <row r="28" spans="2:11" x14ac:dyDescent="0.2">
      <c r="B28" s="14"/>
      <c r="C28" s="15"/>
    </row>
    <row r="29" spans="2:11" x14ac:dyDescent="0.2">
      <c r="B29" s="14"/>
      <c r="C29" s="15"/>
    </row>
    <row r="30" spans="2:11" x14ac:dyDescent="0.2">
      <c r="B30" s="14"/>
      <c r="C30" s="15"/>
    </row>
    <row r="31" spans="2:11" x14ac:dyDescent="0.2">
      <c r="B31" s="14"/>
      <c r="C31" s="15"/>
    </row>
    <row r="32" spans="2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cp:lastPrinted>2017-11-10T17:08:03Z</cp:lastPrinted>
  <dcterms:created xsi:type="dcterms:W3CDTF">2017-07-05T15:41:28Z</dcterms:created>
  <dcterms:modified xsi:type="dcterms:W3CDTF">2017-11-10T17:08:58Z</dcterms:modified>
</cp:coreProperties>
</file>