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F6E31EF4-6592-4084-BD9D-4795546E60A1}" xr6:coauthVersionLast="36" xr6:coauthVersionMax="36" xr10:uidLastSave="{00000000-0000-0000-0000-000000000000}"/>
  <bookViews>
    <workbookView xWindow="0" yWindow="0" windowWidth="28800" windowHeight="11325" xr2:uid="{2B399113-5771-4BAC-A086-CA12BAB74CF2}"/>
  </bookViews>
  <sheets>
    <sheet name="EAEPEF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G36" i="1" s="1"/>
  <c r="F36" i="1"/>
  <c r="E36" i="1"/>
  <c r="C36" i="1"/>
  <c r="B36" i="1"/>
  <c r="G25" i="1"/>
  <c r="F25" i="1"/>
  <c r="E25" i="1"/>
  <c r="D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F6" i="1"/>
  <c r="E6" i="1"/>
  <c r="E42" i="1" s="1"/>
  <c r="E43" i="1" s="1"/>
  <c r="C6" i="1"/>
  <c r="B6" i="1"/>
  <c r="B42" i="1" l="1"/>
  <c r="B43" i="1" s="1"/>
  <c r="F42" i="1"/>
  <c r="F43" i="1" s="1"/>
  <c r="D36" i="1"/>
  <c r="C42" i="1"/>
  <c r="C43" i="1" s="1"/>
  <c r="D6" i="1"/>
  <c r="D16" i="1"/>
  <c r="G6" i="1"/>
  <c r="G18" i="1"/>
  <c r="G16" i="1" s="1"/>
  <c r="D42" i="1" l="1"/>
  <c r="D43" i="1" s="1"/>
  <c r="G42" i="1"/>
  <c r="G43" i="1" s="1"/>
</calcChain>
</file>

<file path=xl/sharedStrings.xml><?xml version="1.0" encoding="utf-8"?>
<sst xmlns="http://schemas.openxmlformats.org/spreadsheetml/2006/main" count="44" uniqueCount="44">
  <si>
    <t>SISTEMA AVANZADO DE BACHILLERATO Y EDUCACION SUPERIOR EN EL ESTADO DE GTO.
Estado Analítico del Ejercicio del Presupuesto de Egresos
Clasificación Funcional (Finalidad y Función)
Del 1 de Enero al 30 de Junio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</si>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</sst>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0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4" fontId="4" fillId="3" borderId="7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3" fillId="3" borderId="12" xfId="0" applyFont="1" applyFill="1" applyBorder="1" applyAlignment="1">
      <alignment horizontal="left" vertical="center"/>
    </xf>
    <xf numFmtId="4" fontId="3" fillId="3" borderId="13" xfId="0" applyNumberFormat="1" applyFont="1" applyFill="1" applyBorder="1" applyProtection="1">
      <protection locked="0"/>
    </xf>
    <xf numFmtId="0" fontId="4" fillId="3" borderId="0" xfId="0" applyFont="1" applyFill="1" applyAlignment="1">
      <alignment horizontal="left" wrapText="1" indent="1"/>
    </xf>
    <xf numFmtId="4" fontId="4" fillId="3" borderId="13" xfId="0" applyNumberFormat="1" applyFont="1" applyFill="1" applyBorder="1" applyProtection="1">
      <protection locked="0"/>
    </xf>
    <xf numFmtId="3" fontId="4" fillId="3" borderId="13" xfId="0" applyNumberFormat="1" applyFont="1" applyFill="1" applyBorder="1" applyProtection="1">
      <protection locked="0"/>
    </xf>
    <xf numFmtId="3" fontId="4" fillId="3" borderId="13" xfId="2" applyNumberFormat="1" applyFont="1" applyFill="1" applyBorder="1" applyProtection="1">
      <protection locked="0"/>
    </xf>
    <xf numFmtId="0" fontId="4" fillId="3" borderId="0" xfId="0" applyFont="1" applyFill="1" applyAlignment="1">
      <alignment horizontal="left" wrapText="1"/>
    </xf>
    <xf numFmtId="0" fontId="3" fillId="3" borderId="5" xfId="0" applyFont="1" applyFill="1" applyBorder="1" applyAlignment="1" applyProtection="1">
      <alignment horizontal="left"/>
      <protection locked="0"/>
    </xf>
    <xf numFmtId="4" fontId="3" fillId="3" borderId="9" xfId="0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164" fontId="6" fillId="3" borderId="0" xfId="0" applyNumberFormat="1" applyFont="1" applyFill="1"/>
    <xf numFmtId="0" fontId="5" fillId="0" borderId="0" xfId="0" applyFont="1" applyProtection="1">
      <protection locked="0"/>
    </xf>
  </cellXfs>
  <cellStyles count="3">
    <cellStyle name="Normal" xfId="0" builtinId="0"/>
    <cellStyle name="Normal 2 31" xfId="2" xr:uid="{57387C6E-2E88-4DD3-870E-7D5262D62062}"/>
    <cellStyle name="Normal 3" xfId="1" xr:uid="{6B4FBEEA-FA6A-42CE-8B39-8EC81591F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ESTADOS%20FINANCIEROS/SEGUNDO%20TRIMESTRE/ESTADOS%20FINANCIEROS%20Y%20PRESUPUESTALES%202do%20TRIMESTRE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0">
          <cell r="B60">
            <v>1157226773.74</v>
          </cell>
          <cell r="C60">
            <v>140577587.88999999</v>
          </cell>
          <cell r="D60">
            <v>1297804361.6300001</v>
          </cell>
          <cell r="E60">
            <v>465568736.72000003</v>
          </cell>
          <cell r="F60">
            <v>463898695.75</v>
          </cell>
          <cell r="G60">
            <v>832235624.91000009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8290-B5BB-4002-A728-2A0D6D5753E4}">
  <sheetPr>
    <tabColor theme="4" tint="0.79998168889431442"/>
  </sheetPr>
  <dimension ref="A1:L59"/>
  <sheetViews>
    <sheetView tabSelected="1" zoomScale="120" zoomScaleNormal="120" zoomScaleSheetLayoutView="96" workbookViewId="0">
      <selection activeCell="A27" sqref="A27"/>
    </sheetView>
  </sheetViews>
  <sheetFormatPr baseColWidth="10" defaultColWidth="10.28515625" defaultRowHeight="11.25" x14ac:dyDescent="0.2"/>
  <cols>
    <col min="1" max="1" width="56.42578125" style="29" customWidth="1"/>
    <col min="2" max="7" width="15.7109375" style="29" customWidth="1"/>
    <col min="8" max="16384" width="10.28515625" style="29"/>
  </cols>
  <sheetData>
    <row r="1" spans="1:12" s="4" customFormat="1" ht="54" customHeight="1" x14ac:dyDescent="0.25">
      <c r="A1" s="1" t="s">
        <v>0</v>
      </c>
      <c r="B1" s="2"/>
      <c r="C1" s="2"/>
      <c r="D1" s="2"/>
      <c r="E1" s="2"/>
      <c r="F1" s="2"/>
      <c r="G1" s="3"/>
    </row>
    <row r="2" spans="1:12" s="4" customFormat="1" ht="15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12" s="4" customFormat="1" ht="24.95" customHeight="1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12" s="4" customFormat="1" ht="15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12" s="4" customFormat="1" ht="15" x14ac:dyDescent="0.25">
      <c r="A5" s="15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</row>
    <row r="6" spans="1:12" s="4" customFormat="1" ht="15" x14ac:dyDescent="0.25">
      <c r="A6" s="18" t="s">
        <v>11</v>
      </c>
      <c r="B6" s="19">
        <f t="shared" ref="B6:G6" si="0">SUM(B7:B14)</f>
        <v>2845104.81</v>
      </c>
      <c r="C6" s="19">
        <f t="shared" si="0"/>
        <v>0</v>
      </c>
      <c r="D6" s="19">
        <f t="shared" si="0"/>
        <v>2845104.81</v>
      </c>
      <c r="E6" s="19">
        <f t="shared" si="0"/>
        <v>1213712.31</v>
      </c>
      <c r="F6" s="19">
        <f t="shared" si="0"/>
        <v>1213712.31</v>
      </c>
      <c r="G6" s="19">
        <f t="shared" si="0"/>
        <v>1631392.5</v>
      </c>
      <c r="H6" s="17"/>
      <c r="I6" s="17"/>
      <c r="J6" s="17"/>
      <c r="K6" s="17"/>
      <c r="L6" s="17"/>
    </row>
    <row r="7" spans="1:12" s="4" customFormat="1" ht="15" x14ac:dyDescent="0.25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  <c r="H7" s="17"/>
      <c r="I7" s="17"/>
      <c r="J7" s="17"/>
      <c r="K7" s="17"/>
      <c r="L7" s="17"/>
    </row>
    <row r="8" spans="1:12" s="4" customFormat="1" ht="15" x14ac:dyDescent="0.25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  <c r="H8" s="17"/>
      <c r="I8" s="17"/>
      <c r="J8" s="17"/>
      <c r="K8" s="17"/>
      <c r="L8" s="17"/>
    </row>
    <row r="9" spans="1:12" s="4" customFormat="1" ht="15" x14ac:dyDescent="0.25">
      <c r="A9" s="20" t="s">
        <v>14</v>
      </c>
      <c r="B9" s="22">
        <v>2845104.81</v>
      </c>
      <c r="C9" s="23">
        <v>0</v>
      </c>
      <c r="D9" s="22">
        <f t="shared" si="1"/>
        <v>2845104.81</v>
      </c>
      <c r="E9" s="23">
        <v>1213712.31</v>
      </c>
      <c r="F9" s="23">
        <v>1213712.31</v>
      </c>
      <c r="G9" s="21">
        <f>D9-E9</f>
        <v>1631392.5</v>
      </c>
      <c r="H9" s="17"/>
      <c r="I9" s="17"/>
      <c r="J9" s="17"/>
      <c r="K9" s="17"/>
      <c r="L9" s="17"/>
    </row>
    <row r="10" spans="1:12" s="4" customFormat="1" ht="15" x14ac:dyDescent="0.25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  <c r="H10" s="17"/>
      <c r="I10" s="17"/>
      <c r="J10" s="17"/>
      <c r="K10" s="17"/>
      <c r="L10" s="17"/>
    </row>
    <row r="11" spans="1:12" s="4" customFormat="1" ht="15" x14ac:dyDescent="0.25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  <c r="H11" s="17"/>
      <c r="I11" s="17"/>
      <c r="J11" s="17"/>
      <c r="K11" s="17"/>
      <c r="L11" s="17"/>
    </row>
    <row r="12" spans="1:12" s="4" customFormat="1" ht="15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  <c r="H12" s="17"/>
      <c r="I12" s="17"/>
      <c r="J12" s="17"/>
      <c r="K12" s="17"/>
      <c r="L12" s="17"/>
    </row>
    <row r="13" spans="1:12" s="4" customFormat="1" ht="15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  <c r="H13" s="17"/>
      <c r="I13" s="17"/>
      <c r="J13" s="17"/>
      <c r="K13" s="17"/>
      <c r="L13" s="17"/>
    </row>
    <row r="14" spans="1:12" s="4" customFormat="1" ht="15" x14ac:dyDescent="0.25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  <c r="H14" s="17"/>
      <c r="I14" s="17"/>
      <c r="J14" s="17"/>
      <c r="K14" s="17"/>
      <c r="L14" s="17"/>
    </row>
    <row r="15" spans="1:12" s="4" customFormat="1" ht="15" x14ac:dyDescent="0.25">
      <c r="A15" s="24"/>
      <c r="B15" s="21"/>
      <c r="C15" s="21"/>
      <c r="D15" s="21"/>
      <c r="E15" s="21"/>
      <c r="F15" s="21"/>
      <c r="G15" s="21"/>
      <c r="H15" s="17"/>
      <c r="I15" s="17"/>
      <c r="J15" s="17"/>
      <c r="K15" s="17"/>
      <c r="L15" s="17"/>
    </row>
    <row r="16" spans="1:12" s="4" customFormat="1" ht="15" x14ac:dyDescent="0.25">
      <c r="A16" s="18" t="s">
        <v>20</v>
      </c>
      <c r="B16" s="19">
        <f t="shared" ref="B16:G16" si="3">SUM(B17:B23)</f>
        <v>1154381668.9300001</v>
      </c>
      <c r="C16" s="19">
        <f t="shared" si="3"/>
        <v>140577587.88999999</v>
      </c>
      <c r="D16" s="19">
        <f t="shared" si="3"/>
        <v>1294959256.8200002</v>
      </c>
      <c r="E16" s="19">
        <f t="shared" si="3"/>
        <v>464355024.41000003</v>
      </c>
      <c r="F16" s="19">
        <f t="shared" si="3"/>
        <v>462684983.44</v>
      </c>
      <c r="G16" s="19">
        <f t="shared" si="3"/>
        <v>830604232.41000009</v>
      </c>
      <c r="H16" s="17"/>
      <c r="I16" s="17"/>
      <c r="J16" s="17"/>
      <c r="K16" s="17"/>
      <c r="L16" s="17"/>
    </row>
    <row r="17" spans="1:12" s="4" customFormat="1" ht="15" x14ac:dyDescent="0.25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  <c r="H17" s="17"/>
      <c r="I17" s="17"/>
      <c r="J17" s="17"/>
      <c r="K17" s="17"/>
      <c r="L17" s="17"/>
    </row>
    <row r="18" spans="1:12" s="4" customFormat="1" ht="15" x14ac:dyDescent="0.25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  <c r="H18" s="17"/>
      <c r="I18" s="17"/>
      <c r="J18" s="17"/>
      <c r="K18" s="17"/>
      <c r="L18" s="17"/>
    </row>
    <row r="19" spans="1:12" s="4" customFormat="1" ht="15" x14ac:dyDescent="0.25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  <c r="H19" s="17"/>
      <c r="I19" s="17"/>
      <c r="J19" s="17"/>
      <c r="K19" s="17"/>
      <c r="L19" s="17"/>
    </row>
    <row r="20" spans="1:12" s="4" customFormat="1" ht="15" x14ac:dyDescent="0.25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  <c r="H20" s="17"/>
      <c r="I20" s="17"/>
      <c r="J20" s="17"/>
      <c r="K20" s="17"/>
      <c r="L20" s="17"/>
    </row>
    <row r="21" spans="1:12" s="4" customFormat="1" ht="15" x14ac:dyDescent="0.25">
      <c r="A21" s="20" t="s">
        <v>25</v>
      </c>
      <c r="B21" s="22">
        <v>1154381668.9300001</v>
      </c>
      <c r="C21" s="23">
        <v>140577587.88999999</v>
      </c>
      <c r="D21" s="22">
        <f t="shared" si="5"/>
        <v>1294959256.8200002</v>
      </c>
      <c r="E21" s="23">
        <v>464355024.41000003</v>
      </c>
      <c r="F21" s="23">
        <v>462684983.44</v>
      </c>
      <c r="G21" s="22">
        <f>D21-E21</f>
        <v>830604232.41000009</v>
      </c>
      <c r="H21" s="17"/>
      <c r="I21" s="17"/>
      <c r="J21" s="17"/>
      <c r="K21" s="17"/>
      <c r="L21" s="17"/>
    </row>
    <row r="22" spans="1:12" s="4" customFormat="1" ht="15" x14ac:dyDescent="0.25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  <c r="H22" s="17"/>
      <c r="I22" s="17"/>
      <c r="J22" s="17"/>
      <c r="K22" s="17"/>
      <c r="L22" s="17"/>
    </row>
    <row r="23" spans="1:12" s="4" customFormat="1" ht="15" x14ac:dyDescent="0.25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  <c r="H23" s="17"/>
      <c r="I23" s="17"/>
      <c r="J23" s="17"/>
      <c r="K23" s="17"/>
      <c r="L23" s="17"/>
    </row>
    <row r="24" spans="1:12" s="4" customFormat="1" ht="15" x14ac:dyDescent="0.25">
      <c r="A24" s="24"/>
      <c r="B24" s="21"/>
      <c r="C24" s="21"/>
      <c r="D24" s="21"/>
      <c r="E24" s="21"/>
      <c r="F24" s="21"/>
      <c r="G24" s="21"/>
      <c r="H24" s="17"/>
      <c r="I24" s="17"/>
      <c r="J24" s="17"/>
      <c r="K24" s="17"/>
      <c r="L24" s="17"/>
    </row>
    <row r="25" spans="1:12" s="4" customFormat="1" ht="15" x14ac:dyDescent="0.25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7"/>
      <c r="I25" s="17"/>
      <c r="J25" s="17"/>
      <c r="K25" s="17"/>
      <c r="L25" s="17"/>
    </row>
    <row r="26" spans="1:12" s="4" customFormat="1" ht="15" x14ac:dyDescent="0.25">
      <c r="A26" s="20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17"/>
      <c r="I26" s="17"/>
      <c r="J26" s="17"/>
      <c r="K26" s="17"/>
      <c r="L26" s="17"/>
    </row>
    <row r="27" spans="1:12" s="4" customFormat="1" ht="15" x14ac:dyDescent="0.25">
      <c r="A27" s="20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17"/>
      <c r="I27" s="17"/>
      <c r="J27" s="17"/>
      <c r="K27" s="17"/>
      <c r="L27" s="17"/>
    </row>
    <row r="28" spans="1:12" s="4" customFormat="1" ht="15" x14ac:dyDescent="0.25">
      <c r="A28" s="20" t="s">
        <v>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17"/>
      <c r="I28" s="17"/>
      <c r="J28" s="17"/>
      <c r="K28" s="17"/>
      <c r="L28" s="17"/>
    </row>
    <row r="29" spans="1:12" s="4" customFormat="1" ht="15" x14ac:dyDescent="0.25">
      <c r="A29" s="20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17"/>
      <c r="I29" s="17"/>
      <c r="J29" s="17"/>
      <c r="K29" s="17"/>
      <c r="L29" s="17"/>
    </row>
    <row r="30" spans="1:12" s="4" customFormat="1" ht="15" x14ac:dyDescent="0.25">
      <c r="A30" s="20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17"/>
      <c r="I30" s="17"/>
      <c r="J30" s="17"/>
      <c r="K30" s="17"/>
      <c r="L30" s="17"/>
    </row>
    <row r="31" spans="1:12" s="4" customFormat="1" ht="15" x14ac:dyDescent="0.25">
      <c r="A31" s="20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17"/>
      <c r="I31" s="17"/>
      <c r="J31" s="17"/>
      <c r="K31" s="17"/>
      <c r="L31" s="17"/>
    </row>
    <row r="32" spans="1:12" s="4" customFormat="1" ht="15" x14ac:dyDescent="0.25">
      <c r="A32" s="20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17"/>
      <c r="I32" s="17"/>
      <c r="J32" s="17"/>
      <c r="K32" s="17"/>
      <c r="L32" s="17"/>
    </row>
    <row r="33" spans="1:12" s="4" customFormat="1" ht="15" x14ac:dyDescent="0.25">
      <c r="A33" s="20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17"/>
      <c r="I33" s="17"/>
      <c r="J33" s="17"/>
      <c r="K33" s="17"/>
      <c r="L33" s="17"/>
    </row>
    <row r="34" spans="1:12" s="4" customFormat="1" ht="15" x14ac:dyDescent="0.25">
      <c r="A34" s="20" t="s">
        <v>37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17"/>
      <c r="I34" s="17"/>
      <c r="J34" s="17"/>
      <c r="K34" s="17"/>
      <c r="L34" s="17"/>
    </row>
    <row r="35" spans="1:12" s="4" customFormat="1" ht="15" x14ac:dyDescent="0.25">
      <c r="A35" s="24"/>
      <c r="B35" s="21"/>
      <c r="C35" s="21"/>
      <c r="D35" s="21"/>
      <c r="E35" s="21"/>
      <c r="F35" s="21"/>
      <c r="G35" s="21"/>
      <c r="H35" s="17"/>
      <c r="I35" s="17"/>
      <c r="J35" s="17"/>
      <c r="K35" s="17"/>
      <c r="L35" s="17"/>
    </row>
    <row r="36" spans="1:12" s="4" customFormat="1" ht="15" x14ac:dyDescent="0.25">
      <c r="A36" s="18" t="s">
        <v>38</v>
      </c>
      <c r="B36" s="19">
        <f t="shared" ref="B36:G36" si="7">SUM(B37:B40)</f>
        <v>0</v>
      </c>
      <c r="C36" s="19">
        <f t="shared" si="7"/>
        <v>0</v>
      </c>
      <c r="D36" s="19">
        <f t="shared" si="7"/>
        <v>0</v>
      </c>
      <c r="E36" s="19">
        <f t="shared" si="7"/>
        <v>0</v>
      </c>
      <c r="F36" s="19">
        <f t="shared" si="7"/>
        <v>0</v>
      </c>
      <c r="G36" s="19">
        <f t="shared" si="7"/>
        <v>0</v>
      </c>
      <c r="H36" s="17"/>
      <c r="I36" s="17"/>
      <c r="J36" s="17"/>
      <c r="K36" s="17"/>
      <c r="L36" s="17"/>
    </row>
    <row r="37" spans="1:12" s="4" customFormat="1" ht="15" x14ac:dyDescent="0.25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8">D37-E37</f>
        <v>0</v>
      </c>
      <c r="H37" s="17"/>
      <c r="I37" s="17"/>
      <c r="J37" s="17"/>
      <c r="K37" s="17"/>
      <c r="L37" s="17"/>
    </row>
    <row r="38" spans="1:12" s="4" customFormat="1" ht="23.25" x14ac:dyDescent="0.25">
      <c r="A38" s="20" t="s">
        <v>40</v>
      </c>
      <c r="B38" s="21">
        <v>0</v>
      </c>
      <c r="C38" s="21">
        <v>0</v>
      </c>
      <c r="D38" s="21">
        <f t="shared" ref="D38:D40" si="9">B38+C38</f>
        <v>0</v>
      </c>
      <c r="E38" s="21">
        <v>0</v>
      </c>
      <c r="F38" s="21">
        <v>0</v>
      </c>
      <c r="G38" s="21">
        <f t="shared" si="8"/>
        <v>0</v>
      </c>
      <c r="H38" s="17"/>
      <c r="I38" s="17"/>
      <c r="J38" s="17"/>
      <c r="K38" s="17"/>
      <c r="L38" s="17"/>
    </row>
    <row r="39" spans="1:12" s="4" customFormat="1" ht="15" x14ac:dyDescent="0.25">
      <c r="A39" s="20" t="s">
        <v>41</v>
      </c>
      <c r="B39" s="21">
        <v>0</v>
      </c>
      <c r="C39" s="21">
        <v>0</v>
      </c>
      <c r="D39" s="21">
        <f t="shared" si="9"/>
        <v>0</v>
      </c>
      <c r="E39" s="21">
        <v>0</v>
      </c>
      <c r="F39" s="21">
        <v>0</v>
      </c>
      <c r="G39" s="21">
        <f t="shared" si="8"/>
        <v>0</v>
      </c>
      <c r="H39" s="17"/>
      <c r="I39" s="17"/>
      <c r="J39" s="17"/>
      <c r="K39" s="17"/>
      <c r="L39" s="17"/>
    </row>
    <row r="40" spans="1:12" s="4" customFormat="1" ht="15" x14ac:dyDescent="0.25">
      <c r="A40" s="20" t="s">
        <v>42</v>
      </c>
      <c r="B40" s="21">
        <v>0</v>
      </c>
      <c r="C40" s="21">
        <v>0</v>
      </c>
      <c r="D40" s="21">
        <f t="shared" si="9"/>
        <v>0</v>
      </c>
      <c r="E40" s="21">
        <v>0</v>
      </c>
      <c r="F40" s="21">
        <v>0</v>
      </c>
      <c r="G40" s="21">
        <f t="shared" si="8"/>
        <v>0</v>
      </c>
      <c r="H40" s="17"/>
      <c r="I40" s="17"/>
      <c r="J40" s="17"/>
      <c r="K40" s="17"/>
      <c r="L40" s="17"/>
    </row>
    <row r="41" spans="1:12" s="4" customFormat="1" ht="15" x14ac:dyDescent="0.25">
      <c r="A41" s="24"/>
      <c r="B41" s="21"/>
      <c r="C41" s="21"/>
      <c r="D41" s="21"/>
      <c r="E41" s="21"/>
      <c r="F41" s="21"/>
      <c r="G41" s="21"/>
      <c r="H41" s="17"/>
      <c r="I41" s="17"/>
      <c r="J41" s="17"/>
      <c r="K41" s="17"/>
      <c r="L41" s="17"/>
    </row>
    <row r="42" spans="1:12" s="4" customFormat="1" ht="15" x14ac:dyDescent="0.25">
      <c r="A42" s="25" t="s">
        <v>43</v>
      </c>
      <c r="B42" s="26">
        <f>SUM(B6+B16+B25+B36)</f>
        <v>1157226773.74</v>
      </c>
      <c r="C42" s="26">
        <f t="shared" ref="C42:G42" si="10">SUM(C6+C16+C25+C36)</f>
        <v>140577587.88999999</v>
      </c>
      <c r="D42" s="26">
        <f t="shared" si="10"/>
        <v>1297804361.6300001</v>
      </c>
      <c r="E42" s="26">
        <f t="shared" si="10"/>
        <v>465568736.72000003</v>
      </c>
      <c r="F42" s="26">
        <f t="shared" si="10"/>
        <v>463898695.75</v>
      </c>
      <c r="G42" s="26">
        <f t="shared" si="10"/>
        <v>832235624.91000009</v>
      </c>
      <c r="H42" s="17"/>
      <c r="I42" s="17"/>
      <c r="J42" s="17"/>
      <c r="K42" s="17"/>
      <c r="L42" s="17"/>
    </row>
    <row r="43" spans="1:12" ht="12.75" x14ac:dyDescent="0.2">
      <c r="A43" s="27"/>
      <c r="B43" s="28">
        <f>+B42-[1]CA!B60</f>
        <v>0</v>
      </c>
      <c r="C43" s="28">
        <f>+C42-[1]CA!C60</f>
        <v>0</v>
      </c>
      <c r="D43" s="28">
        <f>+D42-[1]CA!D60</f>
        <v>0</v>
      </c>
      <c r="E43" s="28">
        <f>+E42-[1]CA!E60</f>
        <v>0</v>
      </c>
      <c r="F43" s="28">
        <f>+F42-[1]CA!F60</f>
        <v>0</v>
      </c>
      <c r="G43" s="28">
        <f>+G42-[1]CA!G60</f>
        <v>0</v>
      </c>
      <c r="H43" s="27"/>
      <c r="I43" s="27"/>
      <c r="J43" s="27"/>
      <c r="K43" s="27"/>
      <c r="L43" s="27"/>
    </row>
    <row r="44" spans="1:12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</sheetData>
  <mergeCells count="2">
    <mergeCell ref="A1:G1"/>
    <mergeCell ref="G2:G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EAEPEFP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2025-07-28T21:17:35Z</cp:lastPrinted>
  <dcterms:created xsi:type="dcterms:W3CDTF">2025-07-28T21:15:26Z</dcterms:created>
  <dcterms:modified xsi:type="dcterms:W3CDTF">2025-07-28T21:17:37Z</dcterms:modified>
</cp:coreProperties>
</file>