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4CE2A180-9E5E-4432-A034-C982EA75E6C8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 s="1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C43" i="6"/>
  <c r="C33" i="6"/>
  <c r="C23" i="6"/>
  <c r="C13" i="6"/>
  <c r="C5" i="6"/>
  <c r="E57" i="6" l="1"/>
  <c r="H57" i="6" s="1"/>
  <c r="H53" i="6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<sst xmlns="http://schemas.openxmlformats.org/spreadsheetml/2006/main" count="103" uniqueCount="89">
  <si>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</si>
  <si>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</si>
  <si>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</si>
  <si>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</si>
  <si>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</si>
  <si>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</si>
  <si>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</si>
  <si>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</si>
  <si>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</si>
  <si>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</si>
  <si>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</si>
  <si>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</si>
  <si>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</si>
  <si>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</si>
  <si>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</si>
  <si>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</si>
  <si>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</si>
  <si>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</si>
  <si>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</si>
  <si>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</si>
  <si>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</si>
  <si>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</si>
  <si>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</si>
  <si>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</si>
  <si>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</si>
  <si>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</si>
  <si>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</si>
  <si>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</si>
  <si>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</si>
  <si>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</si>
  <si>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</si>
  <si>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</si>
  <si>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</si>
  <si>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</si>
  <si>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</si>
  <si>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</si>
  <si>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</si>
  <si>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</si>
  <si>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</si>
  <si>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</si>
  <si>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</si>
  <si>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</si>
  <si>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</si>
  <si>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</si>
  <si>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</si>
  <si>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</si>
  <si>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</si>
  <si>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</si>
  <si>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</si>
  <si>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</si>
  <si>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</si>
  <si>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</si>
  <si>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</si>
  <si>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</si>
  <si>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</si>
  <si>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</si>
  <si>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</si>
  <si>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</si>
  <si>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</si>
  <si>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</si>
  <si>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</si>
  <si>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</si>
  <si>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</si>
  <si>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</si>
  <si>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</si>
  <si>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</si>
  <si>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</si>
  <si>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</si>
  <si>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</si>
  <si>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</si>
  <si>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</si>
  <si>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</si>
  <si>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</si>
  <si>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</si>
  <si>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</si>
  <si>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</si>
  <si>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</si>
  <si>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</si>
  <si>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</si>
  <si>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</si>
  <si>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</si>
  <si>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</si>
  <si>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</si>
  <si>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</si>
  <si>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</si>
  <si>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</si>
  <si>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</si>
  <si>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30 de Junio de 2022</t>
  </si>
  <si>
    <t>SISTEMA AVANZADO DE BACHILLERATO Y EDUCACION SUPERIOR EN EL ESTADO DE GTO.
Estado Analítico del Ejercicio del Presupuesto de Egresos
Clasificación Económica (por Tipo de Gasto)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</si>
</sst>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H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846990084.09000003</v>
      </c>
      <c r="D5" s="17">
        <f>SUM(D6:D12)</f>
        <v>-16806483.02</v>
      </c>
      <c r="E5" s="17">
        <f>C5+D5</f>
        <v>830183601.07000005</v>
      </c>
      <c r="F5" s="17">
        <f>SUM(F6:F12)</f>
        <v>349728808.31</v>
      </c>
      <c r="G5" s="17">
        <f>SUM(G6:G12)</f>
        <v>349728808.31</v>
      </c>
      <c r="H5" s="17">
        <f>E5-F5</f>
        <v>480454792.76000005</v>
      </c>
    </row>
    <row r="6" spans="1:8" x14ac:dyDescent="0.2">
      <c r="A6" s="12">
        <v>1100</v>
      </c>
      <c r="B6" s="7" t="s">
        <v>28</v>
      </c>
      <c r="C6" s="9">
        <v>541347672.51999998</v>
      </c>
      <c r="D6" s="9">
        <v>-6296446.9000000004</v>
      </c>
      <c r="E6" s="9">
        <f t="shared" ref="E6:E69" si="0">C6+D6</f>
        <v>535051225.62</v>
      </c>
      <c r="F6" s="9">
        <v>256428671.66</v>
      </c>
      <c r="G6" s="9">
        <v>256428671.66</v>
      </c>
      <c r="H6" s="9">
        <f t="shared" ref="H6:H69" si="1">E6-F6</f>
        <v>278622553.96000004</v>
      </c>
    </row>
    <row r="7" spans="1:8" x14ac:dyDescent="0.2">
      <c r="A7" s="12">
        <v>1200</v>
      </c>
      <c r="B7" s="7" t="s">
        <v>29</v>
      </c>
      <c r="C7" s="9">
        <v>360000</v>
      </c>
      <c r="D7" s="9">
        <v>2709827.36</v>
      </c>
      <c r="E7" s="9">
        <f t="shared" si="0"/>
        <v>3069827.36</v>
      </c>
      <c r="F7" s="9">
        <v>1264117.68</v>
      </c>
      <c r="G7" s="9">
        <v>1264117.68</v>
      </c>
      <c r="H7" s="9">
        <f t="shared" si="1"/>
        <v>1805709.68</v>
      </c>
    </row>
    <row r="8" spans="1:8" x14ac:dyDescent="0.2">
      <c r="A8" s="12">
        <v>1300</v>
      </c>
      <c r="B8" s="7" t="s">
        <v>30</v>
      </c>
      <c r="C8" s="9">
        <v>70299771.140000001</v>
      </c>
      <c r="D8" s="9">
        <v>507363.59</v>
      </c>
      <c r="E8" s="9">
        <f t="shared" si="0"/>
        <v>70807134.730000004</v>
      </c>
      <c r="F8" s="9">
        <v>688152.86</v>
      </c>
      <c r="G8" s="9">
        <v>688152.86</v>
      </c>
      <c r="H8" s="9">
        <f t="shared" si="1"/>
        <v>70118981.870000005</v>
      </c>
    </row>
    <row r="9" spans="1:8" x14ac:dyDescent="0.2">
      <c r="A9" s="12">
        <v>1400</v>
      </c>
      <c r="B9" s="7" t="s">
        <v>4</v>
      </c>
      <c r="C9" s="9">
        <v>124659240.31</v>
      </c>
      <c r="D9" s="9">
        <v>393858.47</v>
      </c>
      <c r="E9" s="9">
        <f t="shared" si="0"/>
        <v>125053098.78</v>
      </c>
      <c r="F9" s="9">
        <v>55795083.710000001</v>
      </c>
      <c r="G9" s="9">
        <v>55795083.710000001</v>
      </c>
      <c r="H9" s="9">
        <f t="shared" si="1"/>
        <v>69258015.069999993</v>
      </c>
    </row>
    <row r="10" spans="1:8" x14ac:dyDescent="0.2">
      <c r="A10" s="12">
        <v>1500</v>
      </c>
      <c r="B10" s="7" t="s">
        <v>31</v>
      </c>
      <c r="C10" s="9">
        <v>85429735.370000005</v>
      </c>
      <c r="D10" s="9">
        <v>8587245.4100000001</v>
      </c>
      <c r="E10" s="9">
        <f t="shared" si="0"/>
        <v>94016980.780000001</v>
      </c>
      <c r="F10" s="9">
        <v>35552782.399999999</v>
      </c>
      <c r="G10" s="9">
        <v>35552782.399999999</v>
      </c>
      <c r="H10" s="9">
        <f t="shared" si="1"/>
        <v>58464198.380000003</v>
      </c>
    </row>
    <row r="11" spans="1:8" x14ac:dyDescent="0.2">
      <c r="A11" s="12">
        <v>1600</v>
      </c>
      <c r="B11" s="7" t="s">
        <v>5</v>
      </c>
      <c r="C11" s="9">
        <v>22908051.489999998</v>
      </c>
      <c r="D11" s="9">
        <v>-22708330.949999999</v>
      </c>
      <c r="E11" s="9">
        <f t="shared" si="0"/>
        <v>199720.53999999911</v>
      </c>
      <c r="F11" s="9">
        <v>0</v>
      </c>
      <c r="G11" s="9">
        <v>0</v>
      </c>
      <c r="H11" s="9">
        <f t="shared" si="1"/>
        <v>199720.53999999911</v>
      </c>
    </row>
    <row r="12" spans="1:8" x14ac:dyDescent="0.2">
      <c r="A12" s="12">
        <v>1700</v>
      </c>
      <c r="B12" s="7" t="s">
        <v>32</v>
      </c>
      <c r="C12" s="9">
        <v>1985613.26</v>
      </c>
      <c r="D12" s="9">
        <v>0</v>
      </c>
      <c r="E12" s="9">
        <f t="shared" si="0"/>
        <v>1985613.26</v>
      </c>
      <c r="F12" s="9">
        <v>0</v>
      </c>
      <c r="G12" s="9">
        <v>0</v>
      </c>
      <c r="H12" s="9">
        <f t="shared" si="1"/>
        <v>1985613.26</v>
      </c>
    </row>
    <row r="13" spans="1:8" x14ac:dyDescent="0.2">
      <c r="A13" s="13" t="s">
        <v>20</v>
      </c>
      <c r="B13" s="3"/>
      <c r="C13" s="18">
        <f>SUM(C14:C22)</f>
        <v>25935471.09</v>
      </c>
      <c r="D13" s="18">
        <f>SUM(D14:D22)</f>
        <v>2923536.69</v>
      </c>
      <c r="E13" s="18">
        <f t="shared" si="0"/>
        <v>28859007.780000001</v>
      </c>
      <c r="F13" s="18">
        <f>SUM(F14:F22)</f>
        <v>2855961.5399999996</v>
      </c>
      <c r="G13" s="18">
        <f>SUM(G14:G22)</f>
        <v>2843425.4</v>
      </c>
      <c r="H13" s="18">
        <f t="shared" si="1"/>
        <v>26003046.240000002</v>
      </c>
    </row>
    <row r="14" spans="1:8" x14ac:dyDescent="0.2">
      <c r="A14" s="12">
        <v>2100</v>
      </c>
      <c r="B14" s="7" t="s">
        <v>33</v>
      </c>
      <c r="C14" s="9">
        <v>6349828.4400000004</v>
      </c>
      <c r="D14" s="9">
        <v>-958046.54</v>
      </c>
      <c r="E14" s="9">
        <f t="shared" si="0"/>
        <v>5391781.9000000004</v>
      </c>
      <c r="F14" s="9">
        <v>504240.44</v>
      </c>
      <c r="G14" s="9">
        <v>503308.96</v>
      </c>
      <c r="H14" s="9">
        <f t="shared" si="1"/>
        <v>4887541.46</v>
      </c>
    </row>
    <row r="15" spans="1:8" x14ac:dyDescent="0.2">
      <c r="A15" s="12">
        <v>2200</v>
      </c>
      <c r="B15" s="7" t="s">
        <v>34</v>
      </c>
      <c r="C15" s="9">
        <v>6646331.71</v>
      </c>
      <c r="D15" s="9">
        <v>-144734.47</v>
      </c>
      <c r="E15" s="9">
        <f t="shared" si="0"/>
        <v>6501597.2400000002</v>
      </c>
      <c r="F15" s="9">
        <v>533160.73</v>
      </c>
      <c r="G15" s="9">
        <v>527644.56999999995</v>
      </c>
      <c r="H15" s="9">
        <f t="shared" si="1"/>
        <v>5968436.5099999998</v>
      </c>
    </row>
    <row r="16" spans="1:8" x14ac:dyDescent="0.2">
      <c r="A16" s="12">
        <v>2300</v>
      </c>
      <c r="B16" s="7" t="s">
        <v>35</v>
      </c>
      <c r="C16" s="9">
        <v>270500</v>
      </c>
      <c r="D16" s="9">
        <v>110750</v>
      </c>
      <c r="E16" s="9">
        <f t="shared" si="0"/>
        <v>381250</v>
      </c>
      <c r="F16" s="9">
        <v>49750</v>
      </c>
      <c r="G16" s="9">
        <v>49750</v>
      </c>
      <c r="H16" s="9">
        <f t="shared" si="1"/>
        <v>331500</v>
      </c>
    </row>
    <row r="17" spans="1:8" x14ac:dyDescent="0.2">
      <c r="A17" s="12">
        <v>2400</v>
      </c>
      <c r="B17" s="7" t="s">
        <v>36</v>
      </c>
      <c r="C17" s="9">
        <v>1393317.52</v>
      </c>
      <c r="D17" s="9">
        <v>1127474.5</v>
      </c>
      <c r="E17" s="9">
        <f t="shared" si="0"/>
        <v>2520792.02</v>
      </c>
      <c r="F17" s="9">
        <v>31346.68</v>
      </c>
      <c r="G17" s="9">
        <v>30234.18</v>
      </c>
      <c r="H17" s="9">
        <f t="shared" si="1"/>
        <v>2489445.34</v>
      </c>
    </row>
    <row r="18" spans="1:8" x14ac:dyDescent="0.2">
      <c r="A18" s="12">
        <v>2500</v>
      </c>
      <c r="B18" s="7" t="s">
        <v>37</v>
      </c>
      <c r="C18" s="9">
        <v>1173473</v>
      </c>
      <c r="D18" s="9">
        <v>602113.41</v>
      </c>
      <c r="E18" s="9">
        <f t="shared" si="0"/>
        <v>1775586.4100000001</v>
      </c>
      <c r="F18" s="9">
        <v>19975.68</v>
      </c>
      <c r="G18" s="9">
        <v>19975.68</v>
      </c>
      <c r="H18" s="9">
        <f t="shared" si="1"/>
        <v>1755610.7300000002</v>
      </c>
    </row>
    <row r="19" spans="1:8" x14ac:dyDescent="0.2">
      <c r="A19" s="12">
        <v>2600</v>
      </c>
      <c r="B19" s="7" t="s">
        <v>38</v>
      </c>
      <c r="C19" s="9">
        <v>4372474.1500000004</v>
      </c>
      <c r="D19" s="9">
        <v>0</v>
      </c>
      <c r="E19" s="9">
        <f t="shared" si="0"/>
        <v>4372474.1500000004</v>
      </c>
      <c r="F19" s="9">
        <v>1225022.72</v>
      </c>
      <c r="G19" s="9">
        <v>1224622.72</v>
      </c>
      <c r="H19" s="9">
        <f t="shared" si="1"/>
        <v>3147451.4300000006</v>
      </c>
    </row>
    <row r="20" spans="1:8" x14ac:dyDescent="0.2">
      <c r="A20" s="12">
        <v>2700</v>
      </c>
      <c r="B20" s="7" t="s">
        <v>39</v>
      </c>
      <c r="C20" s="9">
        <v>3310400</v>
      </c>
      <c r="D20" s="9">
        <v>633451.37</v>
      </c>
      <c r="E20" s="9">
        <f t="shared" si="0"/>
        <v>3943851.37</v>
      </c>
      <c r="F20" s="9">
        <v>275485.96999999997</v>
      </c>
      <c r="G20" s="9">
        <v>275485.96999999997</v>
      </c>
      <c r="H20" s="9">
        <f t="shared" si="1"/>
        <v>3668365.4000000004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2419146.27</v>
      </c>
      <c r="D22" s="9">
        <v>1552528.42</v>
      </c>
      <c r="E22" s="9">
        <f t="shared" si="0"/>
        <v>3971674.69</v>
      </c>
      <c r="F22" s="9">
        <v>216979.32</v>
      </c>
      <c r="G22" s="9">
        <v>212403.32</v>
      </c>
      <c r="H22" s="9">
        <f t="shared" si="1"/>
        <v>3754695.37</v>
      </c>
    </row>
    <row r="23" spans="1:8" x14ac:dyDescent="0.2">
      <c r="A23" s="13" t="s">
        <v>21</v>
      </c>
      <c r="B23" s="3"/>
      <c r="C23" s="18">
        <f>SUM(C24:C32)</f>
        <v>127513019.22999999</v>
      </c>
      <c r="D23" s="18">
        <f>SUM(D24:D32)</f>
        <v>45567541.720000006</v>
      </c>
      <c r="E23" s="18">
        <f t="shared" si="0"/>
        <v>173080560.94999999</v>
      </c>
      <c r="F23" s="18">
        <f>SUM(F24:F32)</f>
        <v>29881804.18</v>
      </c>
      <c r="G23" s="18">
        <f>SUM(G24:G32)</f>
        <v>29833630.82</v>
      </c>
      <c r="H23" s="18">
        <f t="shared" si="1"/>
        <v>143198756.76999998</v>
      </c>
    </row>
    <row r="24" spans="1:8" x14ac:dyDescent="0.2">
      <c r="A24" s="12">
        <v>3100</v>
      </c>
      <c r="B24" s="7" t="s">
        <v>42</v>
      </c>
      <c r="C24" s="9">
        <v>8913920.3800000008</v>
      </c>
      <c r="D24" s="9">
        <v>1700</v>
      </c>
      <c r="E24" s="9">
        <f t="shared" si="0"/>
        <v>8915620.3800000008</v>
      </c>
      <c r="F24" s="9">
        <v>2575289.9700000002</v>
      </c>
      <c r="G24" s="9">
        <v>2574969.5499999998</v>
      </c>
      <c r="H24" s="9">
        <f t="shared" si="1"/>
        <v>6340330.4100000001</v>
      </c>
    </row>
    <row r="25" spans="1:8" x14ac:dyDescent="0.2">
      <c r="A25" s="12">
        <v>3200</v>
      </c>
      <c r="B25" s="7" t="s">
        <v>43</v>
      </c>
      <c r="C25" s="9">
        <v>13948561.880000001</v>
      </c>
      <c r="D25" s="9">
        <v>414328.4</v>
      </c>
      <c r="E25" s="9">
        <f t="shared" si="0"/>
        <v>14362890.280000001</v>
      </c>
      <c r="F25" s="9">
        <v>1837752.01</v>
      </c>
      <c r="G25" s="9">
        <v>1837752.01</v>
      </c>
      <c r="H25" s="9">
        <f t="shared" si="1"/>
        <v>12525138.270000001</v>
      </c>
    </row>
    <row r="26" spans="1:8" x14ac:dyDescent="0.2">
      <c r="A26" s="12">
        <v>3300</v>
      </c>
      <c r="B26" s="7" t="s">
        <v>44</v>
      </c>
      <c r="C26" s="9">
        <v>47835930.310000002</v>
      </c>
      <c r="D26" s="9">
        <v>649091.73</v>
      </c>
      <c r="E26" s="9">
        <f t="shared" si="0"/>
        <v>48485022.039999999</v>
      </c>
      <c r="F26" s="9">
        <v>3149971.64</v>
      </c>
      <c r="G26" s="9">
        <v>3142798.64</v>
      </c>
      <c r="H26" s="9">
        <f t="shared" si="1"/>
        <v>45335050.399999999</v>
      </c>
    </row>
    <row r="27" spans="1:8" x14ac:dyDescent="0.2">
      <c r="A27" s="12">
        <v>3400</v>
      </c>
      <c r="B27" s="7" t="s">
        <v>45</v>
      </c>
      <c r="C27" s="9">
        <v>4151125.82</v>
      </c>
      <c r="D27" s="9">
        <v>115002.5</v>
      </c>
      <c r="E27" s="9">
        <f t="shared" si="0"/>
        <v>4266128.32</v>
      </c>
      <c r="F27" s="9">
        <v>1991162.17</v>
      </c>
      <c r="G27" s="9">
        <v>1991162.17</v>
      </c>
      <c r="H27" s="9">
        <f t="shared" si="1"/>
        <v>2274966.1500000004</v>
      </c>
    </row>
    <row r="28" spans="1:8" x14ac:dyDescent="0.2">
      <c r="A28" s="12">
        <v>3500</v>
      </c>
      <c r="B28" s="7" t="s">
        <v>46</v>
      </c>
      <c r="C28" s="9">
        <v>22174761.300000001</v>
      </c>
      <c r="D28" s="9">
        <v>42843179.25</v>
      </c>
      <c r="E28" s="9">
        <f t="shared" si="0"/>
        <v>65017940.549999997</v>
      </c>
      <c r="F28" s="9">
        <v>9825952.4199999999</v>
      </c>
      <c r="G28" s="9">
        <v>9811012.7799999993</v>
      </c>
      <c r="H28" s="9">
        <f t="shared" si="1"/>
        <v>55191988.129999995</v>
      </c>
    </row>
    <row r="29" spans="1:8" x14ac:dyDescent="0.2">
      <c r="A29" s="12">
        <v>3600</v>
      </c>
      <c r="B29" s="7" t="s">
        <v>47</v>
      </c>
      <c r="C29" s="9">
        <v>2590600</v>
      </c>
      <c r="D29" s="9">
        <v>70000</v>
      </c>
      <c r="E29" s="9">
        <f t="shared" si="0"/>
        <v>2660600</v>
      </c>
      <c r="F29" s="9">
        <v>172032.11</v>
      </c>
      <c r="G29" s="9">
        <v>172032.11</v>
      </c>
      <c r="H29" s="9">
        <f t="shared" si="1"/>
        <v>2488567.89</v>
      </c>
    </row>
    <row r="30" spans="1:8" x14ac:dyDescent="0.2">
      <c r="A30" s="12">
        <v>3700</v>
      </c>
      <c r="B30" s="7" t="s">
        <v>48</v>
      </c>
      <c r="C30" s="9">
        <v>1298224.19</v>
      </c>
      <c r="D30" s="9">
        <v>150000</v>
      </c>
      <c r="E30" s="9">
        <f t="shared" si="0"/>
        <v>1448224.19</v>
      </c>
      <c r="F30" s="9">
        <v>61062.3</v>
      </c>
      <c r="G30" s="9">
        <v>60442.3</v>
      </c>
      <c r="H30" s="9">
        <f t="shared" si="1"/>
        <v>1387161.89</v>
      </c>
    </row>
    <row r="31" spans="1:8" x14ac:dyDescent="0.2">
      <c r="A31" s="12">
        <v>3800</v>
      </c>
      <c r="B31" s="7" t="s">
        <v>49</v>
      </c>
      <c r="C31" s="9">
        <v>1779030</v>
      </c>
      <c r="D31" s="9">
        <v>861500</v>
      </c>
      <c r="E31" s="9">
        <f t="shared" si="0"/>
        <v>2640530</v>
      </c>
      <c r="F31" s="9">
        <v>589621.41</v>
      </c>
      <c r="G31" s="9">
        <v>589001.11</v>
      </c>
      <c r="H31" s="9">
        <f t="shared" si="1"/>
        <v>2050908.5899999999</v>
      </c>
    </row>
    <row r="32" spans="1:8" x14ac:dyDescent="0.2">
      <c r="A32" s="12">
        <v>3900</v>
      </c>
      <c r="B32" s="7" t="s">
        <v>3</v>
      </c>
      <c r="C32" s="9">
        <v>24820865.350000001</v>
      </c>
      <c r="D32" s="9">
        <v>462739.84</v>
      </c>
      <c r="E32" s="9">
        <f t="shared" si="0"/>
        <v>25283605.190000001</v>
      </c>
      <c r="F32" s="9">
        <v>9678960.1500000004</v>
      </c>
      <c r="G32" s="9">
        <v>9654460.1500000004</v>
      </c>
      <c r="H32" s="9">
        <f t="shared" si="1"/>
        <v>15604645.040000001</v>
      </c>
    </row>
    <row r="33" spans="1:8" x14ac:dyDescent="0.2">
      <c r="A33" s="13" t="s">
        <v>22</v>
      </c>
      <c r="B33" s="3"/>
      <c r="C33" s="18">
        <f>SUM(C34:C42)</f>
        <v>4766495.21</v>
      </c>
      <c r="D33" s="18">
        <f>SUM(D34:D42)</f>
        <v>1128830.1100000001</v>
      </c>
      <c r="E33" s="18">
        <f t="shared" si="0"/>
        <v>5895325.3200000003</v>
      </c>
      <c r="F33" s="18">
        <f>SUM(F34:F42)</f>
        <v>95917.59</v>
      </c>
      <c r="G33" s="18">
        <f>SUM(G34:G42)</f>
        <v>95917.59</v>
      </c>
      <c r="H33" s="18">
        <f t="shared" si="1"/>
        <v>5799407.7300000004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4766495.21</v>
      </c>
      <c r="D37" s="9">
        <v>1128830.1100000001</v>
      </c>
      <c r="E37" s="9">
        <f t="shared" si="0"/>
        <v>5895325.3200000003</v>
      </c>
      <c r="F37" s="9">
        <v>95917.59</v>
      </c>
      <c r="G37" s="9">
        <v>95917.59</v>
      </c>
      <c r="H37" s="9">
        <f t="shared" si="1"/>
        <v>5799407.7300000004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20547793.420000002</v>
      </c>
      <c r="D43" s="18">
        <f>SUM(D44:D52)</f>
        <v>24541398.160000004</v>
      </c>
      <c r="E43" s="18">
        <f t="shared" si="0"/>
        <v>45089191.580000006</v>
      </c>
      <c r="F43" s="18">
        <f>SUM(F44:F52)</f>
        <v>6284467.3799999999</v>
      </c>
      <c r="G43" s="18">
        <f>SUM(G44:G52)</f>
        <v>6219440.7299999995</v>
      </c>
      <c r="H43" s="18">
        <f t="shared" si="1"/>
        <v>38804724.200000003</v>
      </c>
    </row>
    <row r="44" spans="1:8" x14ac:dyDescent="0.2">
      <c r="A44" s="12">
        <v>5100</v>
      </c>
      <c r="B44" s="7" t="s">
        <v>57</v>
      </c>
      <c r="C44" s="9">
        <v>13385239.26</v>
      </c>
      <c r="D44" s="9">
        <v>15960664.630000001</v>
      </c>
      <c r="E44" s="9">
        <f t="shared" si="0"/>
        <v>29345903.890000001</v>
      </c>
      <c r="F44" s="9">
        <v>3159682.57</v>
      </c>
      <c r="G44" s="9">
        <v>3094655.92</v>
      </c>
      <c r="H44" s="9">
        <f t="shared" si="1"/>
        <v>26186221.32</v>
      </c>
    </row>
    <row r="45" spans="1:8" x14ac:dyDescent="0.2">
      <c r="A45" s="12">
        <v>5200</v>
      </c>
      <c r="B45" s="7" t="s">
        <v>58</v>
      </c>
      <c r="C45" s="9">
        <v>2050000</v>
      </c>
      <c r="D45" s="9">
        <v>3938748</v>
      </c>
      <c r="E45" s="9">
        <f t="shared" si="0"/>
        <v>5988748</v>
      </c>
      <c r="F45" s="9">
        <v>805260.29</v>
      </c>
      <c r="G45" s="9">
        <v>805260.29</v>
      </c>
      <c r="H45" s="9">
        <f t="shared" si="1"/>
        <v>5183487.71</v>
      </c>
    </row>
    <row r="46" spans="1:8" x14ac:dyDescent="0.2">
      <c r="A46" s="12">
        <v>5300</v>
      </c>
      <c r="B46" s="7" t="s">
        <v>59</v>
      </c>
      <c r="C46" s="9">
        <v>800000</v>
      </c>
      <c r="D46" s="9">
        <v>1388086.28</v>
      </c>
      <c r="E46" s="9">
        <f t="shared" si="0"/>
        <v>2188086.2800000003</v>
      </c>
      <c r="F46" s="9">
        <v>254192.28</v>
      </c>
      <c r="G46" s="9">
        <v>254192.28</v>
      </c>
      <c r="H46" s="9">
        <f t="shared" si="1"/>
        <v>1933894.0000000002</v>
      </c>
    </row>
    <row r="47" spans="1:8" x14ac:dyDescent="0.2">
      <c r="A47" s="12">
        <v>5400</v>
      </c>
      <c r="B47" s="7" t="s">
        <v>60</v>
      </c>
      <c r="C47" s="9">
        <v>0</v>
      </c>
      <c r="D47" s="9">
        <v>15000</v>
      </c>
      <c r="E47" s="9">
        <f t="shared" si="0"/>
        <v>15000</v>
      </c>
      <c r="F47" s="9">
        <v>0</v>
      </c>
      <c r="G47" s="9">
        <v>0</v>
      </c>
      <c r="H47" s="9">
        <f t="shared" si="1"/>
        <v>15000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4312554.16</v>
      </c>
      <c r="D49" s="9">
        <v>3238899.25</v>
      </c>
      <c r="E49" s="9">
        <f t="shared" si="0"/>
        <v>7551453.4100000001</v>
      </c>
      <c r="F49" s="9">
        <v>2065332.24</v>
      </c>
      <c r="G49" s="9">
        <v>2065332.24</v>
      </c>
      <c r="H49" s="9">
        <f t="shared" si="1"/>
        <v>5486121.1699999999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2047819.35</v>
      </c>
      <c r="E53" s="18">
        <f t="shared" si="0"/>
        <v>2047819.35</v>
      </c>
      <c r="F53" s="18">
        <f>SUM(F54:F56)</f>
        <v>0</v>
      </c>
      <c r="G53" s="18">
        <f>SUM(G54:G56)</f>
        <v>0</v>
      </c>
      <c r="H53" s="18">
        <f t="shared" si="1"/>
        <v>2047819.35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2047819.35</v>
      </c>
      <c r="E55" s="9">
        <f t="shared" si="0"/>
        <v>2047819.35</v>
      </c>
      <c r="F55" s="9">
        <v>0</v>
      </c>
      <c r="G55" s="9">
        <v>0</v>
      </c>
      <c r="H55" s="9">
        <f t="shared" si="1"/>
        <v>2047819.35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0</v>
      </c>
      <c r="D57" s="18">
        <f>SUM(D58:D64)</f>
        <v>15651111.119999999</v>
      </c>
      <c r="E57" s="18">
        <f t="shared" si="0"/>
        <v>15651111.119999999</v>
      </c>
      <c r="F57" s="18">
        <f>SUM(F58:F64)</f>
        <v>0</v>
      </c>
      <c r="G57" s="18">
        <f>SUM(G58:G64)</f>
        <v>0</v>
      </c>
      <c r="H57" s="18">
        <f t="shared" si="1"/>
        <v>15651111.119999999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0</v>
      </c>
      <c r="D64" s="9">
        <v>15651111.119999999</v>
      </c>
      <c r="E64" s="9">
        <f t="shared" si="0"/>
        <v>15651111.119999999</v>
      </c>
      <c r="F64" s="9">
        <v>0</v>
      </c>
      <c r="G64" s="9">
        <v>0</v>
      </c>
      <c r="H64" s="9">
        <f t="shared" si="1"/>
        <v>15651111.119999999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1025752863.0400001</v>
      </c>
      <c r="D77" s="20">
        <f t="shared" si="4"/>
        <v>75053754.13000001</v>
      </c>
      <c r="E77" s="20">
        <f t="shared" si="4"/>
        <v>1100806617.1699998</v>
      </c>
      <c r="F77" s="20">
        <f t="shared" si="4"/>
        <v>388846959</v>
      </c>
      <c r="G77" s="20">
        <f t="shared" si="4"/>
        <v>388721222.84999996</v>
      </c>
      <c r="H77" s="20">
        <f t="shared" si="4"/>
        <v>711959658.17000008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7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1005205069.62</v>
      </c>
      <c r="D5" s="21">
        <v>48464536.619999997</v>
      </c>
      <c r="E5" s="21">
        <f>C5+D5</f>
        <v>1053669606.24</v>
      </c>
      <c r="F5" s="21">
        <v>382562491.62</v>
      </c>
      <c r="G5" s="21">
        <v>382501782.12</v>
      </c>
      <c r="H5" s="21">
        <f>E5-F5</f>
        <v>671107114.62</v>
      </c>
    </row>
    <row r="6" spans="1:8" x14ac:dyDescent="0.2">
      <c r="A6" s="2"/>
      <c r="B6" s="10" t="s">
        <v>1</v>
      </c>
      <c r="C6" s="21">
        <v>20547793.420000002</v>
      </c>
      <c r="D6" s="21">
        <v>26589217.510000002</v>
      </c>
      <c r="E6" s="21">
        <f>C6+D6</f>
        <v>47137010.930000007</v>
      </c>
      <c r="F6" s="21">
        <v>6284467.3799999999</v>
      </c>
      <c r="G6" s="21">
        <v>6219440.7300000004</v>
      </c>
      <c r="H6" s="21">
        <f>E6-F6</f>
        <v>40852543.550000004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1025752863.04</v>
      </c>
      <c r="D10" s="20">
        <f t="shared" si="0"/>
        <v>75053754.129999995</v>
      </c>
      <c r="E10" s="20">
        <f t="shared" si="0"/>
        <v>1100806617.1700001</v>
      </c>
      <c r="F10" s="20">
        <f t="shared" si="0"/>
        <v>388846959</v>
      </c>
      <c r="G10" s="20">
        <f t="shared" si="0"/>
        <v>388721222.85000002</v>
      </c>
      <c r="H10" s="20">
        <f t="shared" si="0"/>
        <v>711959658.16999996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2022-07-28T20:46:24Z</cp:lastPrinted>
  <dcterms:created xsi:type="dcterms:W3CDTF">2014-02-10T03:37:14Z</dcterms:created>
  <dcterms:modified xsi:type="dcterms:W3CDTF">2022-07-28T20:46:32Z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