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CTG" sheetId="1" r:id="rId1"/>
    <sheet name="COG" sheetId="2" r:id="rId2"/>
  </sheets>
  <externalReferences>
    <externalReference r:id="rId3"/>
  </externalReferences>
  <definedNames>
    <definedName name="_xlnm.Print_Area" localSheetId="1">COG!$B$1:$I$77</definedName>
    <definedName name="_xlnm.Print_Area" localSheetId="0">CTG!$B$1:$I$16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2" l="1"/>
  <c r="H78" i="2" s="1"/>
  <c r="G77" i="2"/>
  <c r="G78" i="2" s="1"/>
  <c r="F77" i="2"/>
  <c r="F78" i="2" s="1"/>
  <c r="E77" i="2"/>
  <c r="E78" i="2" s="1"/>
  <c r="D77" i="2"/>
  <c r="D78" i="2" s="1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77" i="2" s="1"/>
  <c r="I78" i="2" s="1"/>
  <c r="H16" i="1"/>
  <c r="H17" i="1" s="1"/>
  <c r="G16" i="1"/>
  <c r="G17" i="1" s="1"/>
  <c r="F16" i="1"/>
  <c r="F17" i="1" s="1"/>
  <c r="E16" i="1"/>
  <c r="E17" i="1" s="1"/>
  <c r="D16" i="1"/>
  <c r="D17" i="1" s="1"/>
  <c r="I8" i="1"/>
  <c r="I7" i="1"/>
  <c r="I6" i="1"/>
  <c r="I16" i="1" s="1"/>
  <c r="I17" i="1" s="1"/>
</calcChain>
</file>

<file path=xl/comments1.xml><?xml version="1.0" encoding="utf-8"?>
<comments xmlns="http://schemas.openxmlformats.org/spreadsheetml/2006/main">
  <authors>
    <author>DGCG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I2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<sst xmlns="http://schemas.openxmlformats.org/spreadsheetml/2006/main" count="101" uniqueCount="89">
  <si>
    <t>SISTEMA AVANZADO DE BACHILLERATO Y EDUCACION SUPERIOR EN EL ESTADO DE GTO.
Estado Analítico del Ejercicio del Presupuesto de Egresos
Clasificación Económica (por Tipo de Gasto)
Del 1 de Enero al 30 de Junio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</si>
  <si>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</si>
  <si>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</si>
  <si>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</si>
  <si>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</si>
  <si>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</si>
  <si>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</si>
  <si>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</si>
  <si>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</si>
  <si>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</si>
  <si>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</si>
  <si>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</si>
  <si>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</si>
  <si>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</si>
  <si>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</si>
  <si>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</si>
  <si>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</si>
  <si>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SISTEMA AVANZADO DE BACHILLERATO Y EDUCACION SUPERIOR EN EL ESTADO DE GTO.
Estado Analítico del Ejercicio del Presupuesto de Egresos
Clasificación por Objeto del Gasto (Capítulo y Concepto)
Del 1 de Enero al 30 de Junio de 2019</t>
  </si>
  <si>
    <t>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</si>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</sst>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theme="0" tint="-0.1499984740745262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47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justify" vertical="center" wrapText="1"/>
    </xf>
    <xf numFmtId="43" fontId="5" fillId="4" borderId="11" xfId="1" applyFont="1" applyFill="1" applyBorder="1" applyAlignment="1">
      <alignment horizontal="justify" vertical="center" wrapText="1"/>
    </xf>
    <xf numFmtId="0" fontId="5" fillId="4" borderId="7" xfId="0" applyFont="1" applyFill="1" applyBorder="1" applyAlignment="1">
      <alignment horizontal="justify" vertical="center" wrapText="1"/>
    </xf>
    <xf numFmtId="0" fontId="7" fillId="0" borderId="0" xfId="3" applyFont="1" applyBorder="1" applyProtection="1"/>
    <xf numFmtId="4" fontId="7" fillId="0" borderId="12" xfId="3" applyNumberFormat="1" applyFont="1" applyBorder="1" applyProtection="1">
      <protection locked="0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7" fillId="0" borderId="13" xfId="3" applyFont="1" applyBorder="1" applyProtection="1"/>
    <xf numFmtId="4" fontId="7" fillId="0" borderId="14" xfId="3" applyNumberFormat="1" applyFont="1" applyBorder="1" applyProtection="1">
      <protection locked="0"/>
    </xf>
    <xf numFmtId="0" fontId="8" fillId="4" borderId="10" xfId="0" applyFont="1" applyFill="1" applyBorder="1" applyAlignment="1">
      <alignment horizontal="justify" vertical="center" wrapText="1"/>
    </xf>
    <xf numFmtId="164" fontId="8" fillId="4" borderId="14" xfId="1" applyNumberFormat="1" applyFont="1" applyFill="1" applyBorder="1" applyAlignment="1">
      <alignment horizontal="right" vertical="center" wrapText="1"/>
    </xf>
    <xf numFmtId="0" fontId="5" fillId="4" borderId="0" xfId="0" applyFont="1" applyFill="1"/>
    <xf numFmtId="164" fontId="9" fillId="4" borderId="0" xfId="0" applyNumberFormat="1" applyFont="1" applyFill="1"/>
    <xf numFmtId="0" fontId="5" fillId="0" borderId="0" xfId="0" applyFont="1"/>
    <xf numFmtId="0" fontId="8" fillId="4" borderId="0" xfId="0" applyFont="1" applyFill="1"/>
    <xf numFmtId="0" fontId="8" fillId="0" borderId="0" xfId="0" applyFont="1"/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" fontId="7" fillId="0" borderId="11" xfId="3" applyNumberFormat="1" applyFont="1" applyFill="1" applyBorder="1" applyProtection="1">
      <protection locked="0"/>
    </xf>
    <xf numFmtId="4" fontId="7" fillId="0" borderId="4" xfId="3" applyNumberFormat="1" applyFont="1" applyFill="1" applyBorder="1" applyProtection="1">
      <protection locked="0"/>
    </xf>
    <xf numFmtId="4" fontId="7" fillId="0" borderId="8" xfId="3" applyNumberFormat="1" applyFont="1" applyFill="1" applyBorder="1" applyProtection="1">
      <protection locked="0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" fontId="7" fillId="0" borderId="12" xfId="3" applyNumberFormat="1" applyFont="1" applyFill="1" applyBorder="1" applyProtection="1">
      <protection locked="0"/>
    </xf>
    <xf numFmtId="4" fontId="7" fillId="0" borderId="7" xfId="3" applyNumberFormat="1" applyFont="1" applyFill="1" applyBorder="1" applyProtection="1">
      <protection locked="0"/>
    </xf>
    <xf numFmtId="43" fontId="5" fillId="4" borderId="0" xfId="1" applyFont="1" applyFill="1"/>
    <xf numFmtId="43" fontId="5" fillId="0" borderId="0" xfId="1" applyFont="1"/>
    <xf numFmtId="4" fontId="7" fillId="0" borderId="14" xfId="3" applyNumberFormat="1" applyFont="1" applyFill="1" applyBorder="1" applyProtection="1">
      <protection locked="0"/>
    </xf>
    <xf numFmtId="0" fontId="8" fillId="4" borderId="1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164" fontId="12" fillId="4" borderId="6" xfId="1" applyNumberFormat="1" applyFont="1" applyFill="1" applyBorder="1" applyAlignment="1">
      <alignment vertical="center" wrapText="1"/>
    </xf>
    <xf numFmtId="43" fontId="9" fillId="0" borderId="0" xfId="0" applyNumberFormat="1" applyFont="1"/>
  </cellXfs>
  <cellStyles count="4">
    <cellStyle name="Millares" xfId="1" builtinId="3"/>
    <cellStyle name="Normal" xfId="0" builtinId="0"/>
    <cellStyle name="Normal 2 31" xfId="3"/>
    <cellStyle name="Normal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lopez/2019/ESTADOS%20FINANCIEROS/SEGUNDO%20TRIMESTRE%202019/ESTADOS%20FINANCIEROS/Estados%20Fros%20y%20Pptales%202019%20A%20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"/>
      <sheetName val="CAdmi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962927823.27999997</v>
          </cell>
          <cell r="D61">
            <v>89557593.849999994</v>
          </cell>
          <cell r="E61">
            <v>1052485417.13</v>
          </cell>
          <cell r="F61">
            <v>389096949.68000001</v>
          </cell>
          <cell r="G61">
            <v>389096949.68000001</v>
          </cell>
          <cell r="H61">
            <v>663388467.45000005</v>
          </cell>
        </row>
      </sheetData>
      <sheetData sheetId="14">
        <row r="16">
          <cell r="D16">
            <v>962927823.28000009</v>
          </cell>
          <cell r="E16">
            <v>89557593.849999994</v>
          </cell>
          <cell r="F16">
            <v>1052485417.13</v>
          </cell>
          <cell r="G16">
            <v>389096949.68000001</v>
          </cell>
          <cell r="H16">
            <v>389096949.68000001</v>
          </cell>
          <cell r="I16">
            <v>663388467.44999993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3" sqref="E23"/>
    </sheetView>
  </sheetViews>
  <sheetFormatPr baseColWidth="10" defaultRowHeight="12.75" x14ac:dyDescent="0.2"/>
  <cols>
    <col min="1" max="1" width="2.5703125" style="24" customWidth="1"/>
    <col min="2" max="2" width="2" style="26" customWidth="1"/>
    <col min="3" max="3" width="37" style="26" customWidth="1"/>
    <col min="4" max="4" width="26.5703125" style="26" customWidth="1"/>
    <col min="5" max="5" width="17.5703125" style="26" bestFit="1" customWidth="1"/>
    <col min="6" max="6" width="21.7109375" style="26" customWidth="1"/>
    <col min="7" max="7" width="20.42578125" style="26" customWidth="1"/>
    <col min="8" max="8" width="17" style="26" bestFit="1" customWidth="1"/>
    <col min="9" max="9" width="17.28515625" style="26" bestFit="1" customWidth="1"/>
    <col min="10" max="10" width="4" style="24" customWidth="1"/>
    <col min="11" max="256" width="11.42578125" style="26"/>
    <col min="257" max="257" width="2.5703125" style="26" customWidth="1"/>
    <col min="258" max="258" width="2" style="26" customWidth="1"/>
    <col min="259" max="259" width="62.85546875" style="26" customWidth="1"/>
    <col min="260" max="260" width="26.5703125" style="26" customWidth="1"/>
    <col min="261" max="261" width="17.5703125" style="26" bestFit="1" customWidth="1"/>
    <col min="262" max="262" width="21.7109375" style="26" customWidth="1"/>
    <col min="263" max="263" width="20.42578125" style="26" customWidth="1"/>
    <col min="264" max="264" width="17" style="26" bestFit="1" customWidth="1"/>
    <col min="265" max="265" width="17.28515625" style="26" bestFit="1" customWidth="1"/>
    <col min="266" max="266" width="4" style="26" customWidth="1"/>
    <col min="267" max="512" width="11.42578125" style="26"/>
    <col min="513" max="513" width="2.5703125" style="26" customWidth="1"/>
    <col min="514" max="514" width="2" style="26" customWidth="1"/>
    <col min="515" max="515" width="62.85546875" style="26" customWidth="1"/>
    <col min="516" max="516" width="26.5703125" style="26" customWidth="1"/>
    <col min="517" max="517" width="17.5703125" style="26" bestFit="1" customWidth="1"/>
    <col min="518" max="518" width="21.7109375" style="26" customWidth="1"/>
    <col min="519" max="519" width="20.42578125" style="26" customWidth="1"/>
    <col min="520" max="520" width="17" style="26" bestFit="1" customWidth="1"/>
    <col min="521" max="521" width="17.28515625" style="26" bestFit="1" customWidth="1"/>
    <col min="522" max="522" width="4" style="26" customWidth="1"/>
    <col min="523" max="768" width="11.42578125" style="26"/>
    <col min="769" max="769" width="2.5703125" style="26" customWidth="1"/>
    <col min="770" max="770" width="2" style="26" customWidth="1"/>
    <col min="771" max="771" width="62.85546875" style="26" customWidth="1"/>
    <col min="772" max="772" width="26.5703125" style="26" customWidth="1"/>
    <col min="773" max="773" width="17.5703125" style="26" bestFit="1" customWidth="1"/>
    <col min="774" max="774" width="21.7109375" style="26" customWidth="1"/>
    <col min="775" max="775" width="20.42578125" style="26" customWidth="1"/>
    <col min="776" max="776" width="17" style="26" bestFit="1" customWidth="1"/>
    <col min="777" max="777" width="17.28515625" style="26" bestFit="1" customWidth="1"/>
    <col min="778" max="778" width="4" style="26" customWidth="1"/>
    <col min="779" max="1024" width="11.42578125" style="26"/>
    <col min="1025" max="1025" width="2.5703125" style="26" customWidth="1"/>
    <col min="1026" max="1026" width="2" style="26" customWidth="1"/>
    <col min="1027" max="1027" width="62.85546875" style="26" customWidth="1"/>
    <col min="1028" max="1028" width="26.5703125" style="26" customWidth="1"/>
    <col min="1029" max="1029" width="17.5703125" style="26" bestFit="1" customWidth="1"/>
    <col min="1030" max="1030" width="21.7109375" style="26" customWidth="1"/>
    <col min="1031" max="1031" width="20.42578125" style="26" customWidth="1"/>
    <col min="1032" max="1032" width="17" style="26" bestFit="1" customWidth="1"/>
    <col min="1033" max="1033" width="17.28515625" style="26" bestFit="1" customWidth="1"/>
    <col min="1034" max="1034" width="4" style="26" customWidth="1"/>
    <col min="1035" max="1280" width="11.42578125" style="26"/>
    <col min="1281" max="1281" width="2.5703125" style="26" customWidth="1"/>
    <col min="1282" max="1282" width="2" style="26" customWidth="1"/>
    <col min="1283" max="1283" width="62.85546875" style="26" customWidth="1"/>
    <col min="1284" max="1284" width="26.5703125" style="26" customWidth="1"/>
    <col min="1285" max="1285" width="17.5703125" style="26" bestFit="1" customWidth="1"/>
    <col min="1286" max="1286" width="21.7109375" style="26" customWidth="1"/>
    <col min="1287" max="1287" width="20.42578125" style="26" customWidth="1"/>
    <col min="1288" max="1288" width="17" style="26" bestFit="1" customWidth="1"/>
    <col min="1289" max="1289" width="17.28515625" style="26" bestFit="1" customWidth="1"/>
    <col min="1290" max="1290" width="4" style="26" customWidth="1"/>
    <col min="1291" max="1536" width="11.42578125" style="26"/>
    <col min="1537" max="1537" width="2.5703125" style="26" customWidth="1"/>
    <col min="1538" max="1538" width="2" style="26" customWidth="1"/>
    <col min="1539" max="1539" width="62.85546875" style="26" customWidth="1"/>
    <col min="1540" max="1540" width="26.5703125" style="26" customWidth="1"/>
    <col min="1541" max="1541" width="17.5703125" style="26" bestFit="1" customWidth="1"/>
    <col min="1542" max="1542" width="21.7109375" style="26" customWidth="1"/>
    <col min="1543" max="1543" width="20.42578125" style="26" customWidth="1"/>
    <col min="1544" max="1544" width="17" style="26" bestFit="1" customWidth="1"/>
    <col min="1545" max="1545" width="17.28515625" style="26" bestFit="1" customWidth="1"/>
    <col min="1546" max="1546" width="4" style="26" customWidth="1"/>
    <col min="1547" max="1792" width="11.42578125" style="26"/>
    <col min="1793" max="1793" width="2.5703125" style="26" customWidth="1"/>
    <col min="1794" max="1794" width="2" style="26" customWidth="1"/>
    <col min="1795" max="1795" width="62.85546875" style="26" customWidth="1"/>
    <col min="1796" max="1796" width="26.5703125" style="26" customWidth="1"/>
    <col min="1797" max="1797" width="17.5703125" style="26" bestFit="1" customWidth="1"/>
    <col min="1798" max="1798" width="21.7109375" style="26" customWidth="1"/>
    <col min="1799" max="1799" width="20.42578125" style="26" customWidth="1"/>
    <col min="1800" max="1800" width="17" style="26" bestFit="1" customWidth="1"/>
    <col min="1801" max="1801" width="17.28515625" style="26" bestFit="1" customWidth="1"/>
    <col min="1802" max="1802" width="4" style="26" customWidth="1"/>
    <col min="1803" max="2048" width="11.42578125" style="26"/>
    <col min="2049" max="2049" width="2.5703125" style="26" customWidth="1"/>
    <col min="2050" max="2050" width="2" style="26" customWidth="1"/>
    <col min="2051" max="2051" width="62.85546875" style="26" customWidth="1"/>
    <col min="2052" max="2052" width="26.5703125" style="26" customWidth="1"/>
    <col min="2053" max="2053" width="17.5703125" style="26" bestFit="1" customWidth="1"/>
    <col min="2054" max="2054" width="21.7109375" style="26" customWidth="1"/>
    <col min="2055" max="2055" width="20.42578125" style="26" customWidth="1"/>
    <col min="2056" max="2056" width="17" style="26" bestFit="1" customWidth="1"/>
    <col min="2057" max="2057" width="17.28515625" style="26" bestFit="1" customWidth="1"/>
    <col min="2058" max="2058" width="4" style="26" customWidth="1"/>
    <col min="2059" max="2304" width="11.42578125" style="26"/>
    <col min="2305" max="2305" width="2.5703125" style="26" customWidth="1"/>
    <col min="2306" max="2306" width="2" style="26" customWidth="1"/>
    <col min="2307" max="2307" width="62.85546875" style="26" customWidth="1"/>
    <col min="2308" max="2308" width="26.5703125" style="26" customWidth="1"/>
    <col min="2309" max="2309" width="17.5703125" style="26" bestFit="1" customWidth="1"/>
    <col min="2310" max="2310" width="21.7109375" style="26" customWidth="1"/>
    <col min="2311" max="2311" width="20.42578125" style="26" customWidth="1"/>
    <col min="2312" max="2312" width="17" style="26" bestFit="1" customWidth="1"/>
    <col min="2313" max="2313" width="17.28515625" style="26" bestFit="1" customWidth="1"/>
    <col min="2314" max="2314" width="4" style="26" customWidth="1"/>
    <col min="2315" max="2560" width="11.42578125" style="26"/>
    <col min="2561" max="2561" width="2.5703125" style="26" customWidth="1"/>
    <col min="2562" max="2562" width="2" style="26" customWidth="1"/>
    <col min="2563" max="2563" width="62.85546875" style="26" customWidth="1"/>
    <col min="2564" max="2564" width="26.5703125" style="26" customWidth="1"/>
    <col min="2565" max="2565" width="17.5703125" style="26" bestFit="1" customWidth="1"/>
    <col min="2566" max="2566" width="21.7109375" style="26" customWidth="1"/>
    <col min="2567" max="2567" width="20.42578125" style="26" customWidth="1"/>
    <col min="2568" max="2568" width="17" style="26" bestFit="1" customWidth="1"/>
    <col min="2569" max="2569" width="17.28515625" style="26" bestFit="1" customWidth="1"/>
    <col min="2570" max="2570" width="4" style="26" customWidth="1"/>
    <col min="2571" max="2816" width="11.42578125" style="26"/>
    <col min="2817" max="2817" width="2.5703125" style="26" customWidth="1"/>
    <col min="2818" max="2818" width="2" style="26" customWidth="1"/>
    <col min="2819" max="2819" width="62.85546875" style="26" customWidth="1"/>
    <col min="2820" max="2820" width="26.5703125" style="26" customWidth="1"/>
    <col min="2821" max="2821" width="17.5703125" style="26" bestFit="1" customWidth="1"/>
    <col min="2822" max="2822" width="21.7109375" style="26" customWidth="1"/>
    <col min="2823" max="2823" width="20.42578125" style="26" customWidth="1"/>
    <col min="2824" max="2824" width="17" style="26" bestFit="1" customWidth="1"/>
    <col min="2825" max="2825" width="17.28515625" style="26" bestFit="1" customWidth="1"/>
    <col min="2826" max="2826" width="4" style="26" customWidth="1"/>
    <col min="2827" max="3072" width="11.42578125" style="26"/>
    <col min="3073" max="3073" width="2.5703125" style="26" customWidth="1"/>
    <col min="3074" max="3074" width="2" style="26" customWidth="1"/>
    <col min="3075" max="3075" width="62.85546875" style="26" customWidth="1"/>
    <col min="3076" max="3076" width="26.5703125" style="26" customWidth="1"/>
    <col min="3077" max="3077" width="17.5703125" style="26" bestFit="1" customWidth="1"/>
    <col min="3078" max="3078" width="21.7109375" style="26" customWidth="1"/>
    <col min="3079" max="3079" width="20.42578125" style="26" customWidth="1"/>
    <col min="3080" max="3080" width="17" style="26" bestFit="1" customWidth="1"/>
    <col min="3081" max="3081" width="17.28515625" style="26" bestFit="1" customWidth="1"/>
    <col min="3082" max="3082" width="4" style="26" customWidth="1"/>
    <col min="3083" max="3328" width="11.42578125" style="26"/>
    <col min="3329" max="3329" width="2.5703125" style="26" customWidth="1"/>
    <col min="3330" max="3330" width="2" style="26" customWidth="1"/>
    <col min="3331" max="3331" width="62.85546875" style="26" customWidth="1"/>
    <col min="3332" max="3332" width="26.5703125" style="26" customWidth="1"/>
    <col min="3333" max="3333" width="17.5703125" style="26" bestFit="1" customWidth="1"/>
    <col min="3334" max="3334" width="21.7109375" style="26" customWidth="1"/>
    <col min="3335" max="3335" width="20.42578125" style="26" customWidth="1"/>
    <col min="3336" max="3336" width="17" style="26" bestFit="1" customWidth="1"/>
    <col min="3337" max="3337" width="17.28515625" style="26" bestFit="1" customWidth="1"/>
    <col min="3338" max="3338" width="4" style="26" customWidth="1"/>
    <col min="3339" max="3584" width="11.42578125" style="26"/>
    <col min="3585" max="3585" width="2.5703125" style="26" customWidth="1"/>
    <col min="3586" max="3586" width="2" style="26" customWidth="1"/>
    <col min="3587" max="3587" width="62.85546875" style="26" customWidth="1"/>
    <col min="3588" max="3588" width="26.5703125" style="26" customWidth="1"/>
    <col min="3589" max="3589" width="17.5703125" style="26" bestFit="1" customWidth="1"/>
    <col min="3590" max="3590" width="21.7109375" style="26" customWidth="1"/>
    <col min="3591" max="3591" width="20.42578125" style="26" customWidth="1"/>
    <col min="3592" max="3592" width="17" style="26" bestFit="1" customWidth="1"/>
    <col min="3593" max="3593" width="17.28515625" style="26" bestFit="1" customWidth="1"/>
    <col min="3594" max="3594" width="4" style="26" customWidth="1"/>
    <col min="3595" max="3840" width="11.42578125" style="26"/>
    <col min="3841" max="3841" width="2.5703125" style="26" customWidth="1"/>
    <col min="3842" max="3842" width="2" style="26" customWidth="1"/>
    <col min="3843" max="3843" width="62.85546875" style="26" customWidth="1"/>
    <col min="3844" max="3844" width="26.5703125" style="26" customWidth="1"/>
    <col min="3845" max="3845" width="17.5703125" style="26" bestFit="1" customWidth="1"/>
    <col min="3846" max="3846" width="21.7109375" style="26" customWidth="1"/>
    <col min="3847" max="3847" width="20.42578125" style="26" customWidth="1"/>
    <col min="3848" max="3848" width="17" style="26" bestFit="1" customWidth="1"/>
    <col min="3849" max="3849" width="17.28515625" style="26" bestFit="1" customWidth="1"/>
    <col min="3850" max="3850" width="4" style="26" customWidth="1"/>
    <col min="3851" max="4096" width="11.42578125" style="26"/>
    <col min="4097" max="4097" width="2.5703125" style="26" customWidth="1"/>
    <col min="4098" max="4098" width="2" style="26" customWidth="1"/>
    <col min="4099" max="4099" width="62.85546875" style="26" customWidth="1"/>
    <col min="4100" max="4100" width="26.5703125" style="26" customWidth="1"/>
    <col min="4101" max="4101" width="17.5703125" style="26" bestFit="1" customWidth="1"/>
    <col min="4102" max="4102" width="21.7109375" style="26" customWidth="1"/>
    <col min="4103" max="4103" width="20.42578125" style="26" customWidth="1"/>
    <col min="4104" max="4104" width="17" style="26" bestFit="1" customWidth="1"/>
    <col min="4105" max="4105" width="17.28515625" style="26" bestFit="1" customWidth="1"/>
    <col min="4106" max="4106" width="4" style="26" customWidth="1"/>
    <col min="4107" max="4352" width="11.42578125" style="26"/>
    <col min="4353" max="4353" width="2.5703125" style="26" customWidth="1"/>
    <col min="4354" max="4354" width="2" style="26" customWidth="1"/>
    <col min="4355" max="4355" width="62.85546875" style="26" customWidth="1"/>
    <col min="4356" max="4356" width="26.5703125" style="26" customWidth="1"/>
    <col min="4357" max="4357" width="17.5703125" style="26" bestFit="1" customWidth="1"/>
    <col min="4358" max="4358" width="21.7109375" style="26" customWidth="1"/>
    <col min="4359" max="4359" width="20.42578125" style="26" customWidth="1"/>
    <col min="4360" max="4360" width="17" style="26" bestFit="1" customWidth="1"/>
    <col min="4361" max="4361" width="17.28515625" style="26" bestFit="1" customWidth="1"/>
    <col min="4362" max="4362" width="4" style="26" customWidth="1"/>
    <col min="4363" max="4608" width="11.42578125" style="26"/>
    <col min="4609" max="4609" width="2.5703125" style="26" customWidth="1"/>
    <col min="4610" max="4610" width="2" style="26" customWidth="1"/>
    <col min="4611" max="4611" width="62.85546875" style="26" customWidth="1"/>
    <col min="4612" max="4612" width="26.5703125" style="26" customWidth="1"/>
    <col min="4613" max="4613" width="17.5703125" style="26" bestFit="1" customWidth="1"/>
    <col min="4614" max="4614" width="21.7109375" style="26" customWidth="1"/>
    <col min="4615" max="4615" width="20.42578125" style="26" customWidth="1"/>
    <col min="4616" max="4616" width="17" style="26" bestFit="1" customWidth="1"/>
    <col min="4617" max="4617" width="17.28515625" style="26" bestFit="1" customWidth="1"/>
    <col min="4618" max="4618" width="4" style="26" customWidth="1"/>
    <col min="4619" max="4864" width="11.42578125" style="26"/>
    <col min="4865" max="4865" width="2.5703125" style="26" customWidth="1"/>
    <col min="4866" max="4866" width="2" style="26" customWidth="1"/>
    <col min="4867" max="4867" width="62.85546875" style="26" customWidth="1"/>
    <col min="4868" max="4868" width="26.5703125" style="26" customWidth="1"/>
    <col min="4869" max="4869" width="17.5703125" style="26" bestFit="1" customWidth="1"/>
    <col min="4870" max="4870" width="21.7109375" style="26" customWidth="1"/>
    <col min="4871" max="4871" width="20.42578125" style="26" customWidth="1"/>
    <col min="4872" max="4872" width="17" style="26" bestFit="1" customWidth="1"/>
    <col min="4873" max="4873" width="17.28515625" style="26" bestFit="1" customWidth="1"/>
    <col min="4874" max="4874" width="4" style="26" customWidth="1"/>
    <col min="4875" max="5120" width="11.42578125" style="26"/>
    <col min="5121" max="5121" width="2.5703125" style="26" customWidth="1"/>
    <col min="5122" max="5122" width="2" style="26" customWidth="1"/>
    <col min="5123" max="5123" width="62.85546875" style="26" customWidth="1"/>
    <col min="5124" max="5124" width="26.5703125" style="26" customWidth="1"/>
    <col min="5125" max="5125" width="17.5703125" style="26" bestFit="1" customWidth="1"/>
    <col min="5126" max="5126" width="21.7109375" style="26" customWidth="1"/>
    <col min="5127" max="5127" width="20.42578125" style="26" customWidth="1"/>
    <col min="5128" max="5128" width="17" style="26" bestFit="1" customWidth="1"/>
    <col min="5129" max="5129" width="17.28515625" style="26" bestFit="1" customWidth="1"/>
    <col min="5130" max="5130" width="4" style="26" customWidth="1"/>
    <col min="5131" max="5376" width="11.42578125" style="26"/>
    <col min="5377" max="5377" width="2.5703125" style="26" customWidth="1"/>
    <col min="5378" max="5378" width="2" style="26" customWidth="1"/>
    <col min="5379" max="5379" width="62.85546875" style="26" customWidth="1"/>
    <col min="5380" max="5380" width="26.5703125" style="26" customWidth="1"/>
    <col min="5381" max="5381" width="17.5703125" style="26" bestFit="1" customWidth="1"/>
    <col min="5382" max="5382" width="21.7109375" style="26" customWidth="1"/>
    <col min="5383" max="5383" width="20.42578125" style="26" customWidth="1"/>
    <col min="5384" max="5384" width="17" style="26" bestFit="1" customWidth="1"/>
    <col min="5385" max="5385" width="17.28515625" style="26" bestFit="1" customWidth="1"/>
    <col min="5386" max="5386" width="4" style="26" customWidth="1"/>
    <col min="5387" max="5632" width="11.42578125" style="26"/>
    <col min="5633" max="5633" width="2.5703125" style="26" customWidth="1"/>
    <col min="5634" max="5634" width="2" style="26" customWidth="1"/>
    <col min="5635" max="5635" width="62.85546875" style="26" customWidth="1"/>
    <col min="5636" max="5636" width="26.5703125" style="26" customWidth="1"/>
    <col min="5637" max="5637" width="17.5703125" style="26" bestFit="1" customWidth="1"/>
    <col min="5638" max="5638" width="21.7109375" style="26" customWidth="1"/>
    <col min="5639" max="5639" width="20.42578125" style="26" customWidth="1"/>
    <col min="5640" max="5640" width="17" style="26" bestFit="1" customWidth="1"/>
    <col min="5641" max="5641" width="17.28515625" style="26" bestFit="1" customWidth="1"/>
    <col min="5642" max="5642" width="4" style="26" customWidth="1"/>
    <col min="5643" max="5888" width="11.42578125" style="26"/>
    <col min="5889" max="5889" width="2.5703125" style="26" customWidth="1"/>
    <col min="5890" max="5890" width="2" style="26" customWidth="1"/>
    <col min="5891" max="5891" width="62.85546875" style="26" customWidth="1"/>
    <col min="5892" max="5892" width="26.5703125" style="26" customWidth="1"/>
    <col min="5893" max="5893" width="17.5703125" style="26" bestFit="1" customWidth="1"/>
    <col min="5894" max="5894" width="21.7109375" style="26" customWidth="1"/>
    <col min="5895" max="5895" width="20.42578125" style="26" customWidth="1"/>
    <col min="5896" max="5896" width="17" style="26" bestFit="1" customWidth="1"/>
    <col min="5897" max="5897" width="17.28515625" style="26" bestFit="1" customWidth="1"/>
    <col min="5898" max="5898" width="4" style="26" customWidth="1"/>
    <col min="5899" max="6144" width="11.42578125" style="26"/>
    <col min="6145" max="6145" width="2.5703125" style="26" customWidth="1"/>
    <col min="6146" max="6146" width="2" style="26" customWidth="1"/>
    <col min="6147" max="6147" width="62.85546875" style="26" customWidth="1"/>
    <col min="6148" max="6148" width="26.5703125" style="26" customWidth="1"/>
    <col min="6149" max="6149" width="17.5703125" style="26" bestFit="1" customWidth="1"/>
    <col min="6150" max="6150" width="21.7109375" style="26" customWidth="1"/>
    <col min="6151" max="6151" width="20.42578125" style="26" customWidth="1"/>
    <col min="6152" max="6152" width="17" style="26" bestFit="1" customWidth="1"/>
    <col min="6153" max="6153" width="17.28515625" style="26" bestFit="1" customWidth="1"/>
    <col min="6154" max="6154" width="4" style="26" customWidth="1"/>
    <col min="6155" max="6400" width="11.42578125" style="26"/>
    <col min="6401" max="6401" width="2.5703125" style="26" customWidth="1"/>
    <col min="6402" max="6402" width="2" style="26" customWidth="1"/>
    <col min="6403" max="6403" width="62.85546875" style="26" customWidth="1"/>
    <col min="6404" max="6404" width="26.5703125" style="26" customWidth="1"/>
    <col min="6405" max="6405" width="17.5703125" style="26" bestFit="1" customWidth="1"/>
    <col min="6406" max="6406" width="21.7109375" style="26" customWidth="1"/>
    <col min="6407" max="6407" width="20.42578125" style="26" customWidth="1"/>
    <col min="6408" max="6408" width="17" style="26" bestFit="1" customWidth="1"/>
    <col min="6409" max="6409" width="17.28515625" style="26" bestFit="1" customWidth="1"/>
    <col min="6410" max="6410" width="4" style="26" customWidth="1"/>
    <col min="6411" max="6656" width="11.42578125" style="26"/>
    <col min="6657" max="6657" width="2.5703125" style="26" customWidth="1"/>
    <col min="6658" max="6658" width="2" style="26" customWidth="1"/>
    <col min="6659" max="6659" width="62.85546875" style="26" customWidth="1"/>
    <col min="6660" max="6660" width="26.5703125" style="26" customWidth="1"/>
    <col min="6661" max="6661" width="17.5703125" style="26" bestFit="1" customWidth="1"/>
    <col min="6662" max="6662" width="21.7109375" style="26" customWidth="1"/>
    <col min="6663" max="6663" width="20.42578125" style="26" customWidth="1"/>
    <col min="6664" max="6664" width="17" style="26" bestFit="1" customWidth="1"/>
    <col min="6665" max="6665" width="17.28515625" style="26" bestFit="1" customWidth="1"/>
    <col min="6666" max="6666" width="4" style="26" customWidth="1"/>
    <col min="6667" max="6912" width="11.42578125" style="26"/>
    <col min="6913" max="6913" width="2.5703125" style="26" customWidth="1"/>
    <col min="6914" max="6914" width="2" style="26" customWidth="1"/>
    <col min="6915" max="6915" width="62.85546875" style="26" customWidth="1"/>
    <col min="6916" max="6916" width="26.5703125" style="26" customWidth="1"/>
    <col min="6917" max="6917" width="17.5703125" style="26" bestFit="1" customWidth="1"/>
    <col min="6918" max="6918" width="21.7109375" style="26" customWidth="1"/>
    <col min="6919" max="6919" width="20.42578125" style="26" customWidth="1"/>
    <col min="6920" max="6920" width="17" style="26" bestFit="1" customWidth="1"/>
    <col min="6921" max="6921" width="17.28515625" style="26" bestFit="1" customWidth="1"/>
    <col min="6922" max="6922" width="4" style="26" customWidth="1"/>
    <col min="6923" max="7168" width="11.42578125" style="26"/>
    <col min="7169" max="7169" width="2.5703125" style="26" customWidth="1"/>
    <col min="7170" max="7170" width="2" style="26" customWidth="1"/>
    <col min="7171" max="7171" width="62.85546875" style="26" customWidth="1"/>
    <col min="7172" max="7172" width="26.5703125" style="26" customWidth="1"/>
    <col min="7173" max="7173" width="17.5703125" style="26" bestFit="1" customWidth="1"/>
    <col min="7174" max="7174" width="21.7109375" style="26" customWidth="1"/>
    <col min="7175" max="7175" width="20.42578125" style="26" customWidth="1"/>
    <col min="7176" max="7176" width="17" style="26" bestFit="1" customWidth="1"/>
    <col min="7177" max="7177" width="17.28515625" style="26" bestFit="1" customWidth="1"/>
    <col min="7178" max="7178" width="4" style="26" customWidth="1"/>
    <col min="7179" max="7424" width="11.42578125" style="26"/>
    <col min="7425" max="7425" width="2.5703125" style="26" customWidth="1"/>
    <col min="7426" max="7426" width="2" style="26" customWidth="1"/>
    <col min="7427" max="7427" width="62.85546875" style="26" customWidth="1"/>
    <col min="7428" max="7428" width="26.5703125" style="26" customWidth="1"/>
    <col min="7429" max="7429" width="17.5703125" style="26" bestFit="1" customWidth="1"/>
    <col min="7430" max="7430" width="21.7109375" style="26" customWidth="1"/>
    <col min="7431" max="7431" width="20.42578125" style="26" customWidth="1"/>
    <col min="7432" max="7432" width="17" style="26" bestFit="1" customWidth="1"/>
    <col min="7433" max="7433" width="17.28515625" style="26" bestFit="1" customWidth="1"/>
    <col min="7434" max="7434" width="4" style="26" customWidth="1"/>
    <col min="7435" max="7680" width="11.42578125" style="26"/>
    <col min="7681" max="7681" width="2.5703125" style="26" customWidth="1"/>
    <col min="7682" max="7682" width="2" style="26" customWidth="1"/>
    <col min="7683" max="7683" width="62.85546875" style="26" customWidth="1"/>
    <col min="7684" max="7684" width="26.5703125" style="26" customWidth="1"/>
    <col min="7685" max="7685" width="17.5703125" style="26" bestFit="1" customWidth="1"/>
    <col min="7686" max="7686" width="21.7109375" style="26" customWidth="1"/>
    <col min="7687" max="7687" width="20.42578125" style="26" customWidth="1"/>
    <col min="7688" max="7688" width="17" style="26" bestFit="1" customWidth="1"/>
    <col min="7689" max="7689" width="17.28515625" style="26" bestFit="1" customWidth="1"/>
    <col min="7690" max="7690" width="4" style="26" customWidth="1"/>
    <col min="7691" max="7936" width="11.42578125" style="26"/>
    <col min="7937" max="7937" width="2.5703125" style="26" customWidth="1"/>
    <col min="7938" max="7938" width="2" style="26" customWidth="1"/>
    <col min="7939" max="7939" width="62.85546875" style="26" customWidth="1"/>
    <col min="7940" max="7940" width="26.5703125" style="26" customWidth="1"/>
    <col min="7941" max="7941" width="17.5703125" style="26" bestFit="1" customWidth="1"/>
    <col min="7942" max="7942" width="21.7109375" style="26" customWidth="1"/>
    <col min="7943" max="7943" width="20.42578125" style="26" customWidth="1"/>
    <col min="7944" max="7944" width="17" style="26" bestFit="1" customWidth="1"/>
    <col min="7945" max="7945" width="17.28515625" style="26" bestFit="1" customWidth="1"/>
    <col min="7946" max="7946" width="4" style="26" customWidth="1"/>
    <col min="7947" max="8192" width="11.42578125" style="26"/>
    <col min="8193" max="8193" width="2.5703125" style="26" customWidth="1"/>
    <col min="8194" max="8194" width="2" style="26" customWidth="1"/>
    <col min="8195" max="8195" width="62.85546875" style="26" customWidth="1"/>
    <col min="8196" max="8196" width="26.5703125" style="26" customWidth="1"/>
    <col min="8197" max="8197" width="17.5703125" style="26" bestFit="1" customWidth="1"/>
    <col min="8198" max="8198" width="21.7109375" style="26" customWidth="1"/>
    <col min="8199" max="8199" width="20.42578125" style="26" customWidth="1"/>
    <col min="8200" max="8200" width="17" style="26" bestFit="1" customWidth="1"/>
    <col min="8201" max="8201" width="17.28515625" style="26" bestFit="1" customWidth="1"/>
    <col min="8202" max="8202" width="4" style="26" customWidth="1"/>
    <col min="8203" max="8448" width="11.42578125" style="26"/>
    <col min="8449" max="8449" width="2.5703125" style="26" customWidth="1"/>
    <col min="8450" max="8450" width="2" style="26" customWidth="1"/>
    <col min="8451" max="8451" width="62.85546875" style="26" customWidth="1"/>
    <col min="8452" max="8452" width="26.5703125" style="26" customWidth="1"/>
    <col min="8453" max="8453" width="17.5703125" style="26" bestFit="1" customWidth="1"/>
    <col min="8454" max="8454" width="21.7109375" style="26" customWidth="1"/>
    <col min="8455" max="8455" width="20.42578125" style="26" customWidth="1"/>
    <col min="8456" max="8456" width="17" style="26" bestFit="1" customWidth="1"/>
    <col min="8457" max="8457" width="17.28515625" style="26" bestFit="1" customWidth="1"/>
    <col min="8458" max="8458" width="4" style="26" customWidth="1"/>
    <col min="8459" max="8704" width="11.42578125" style="26"/>
    <col min="8705" max="8705" width="2.5703125" style="26" customWidth="1"/>
    <col min="8706" max="8706" width="2" style="26" customWidth="1"/>
    <col min="8707" max="8707" width="62.85546875" style="26" customWidth="1"/>
    <col min="8708" max="8708" width="26.5703125" style="26" customWidth="1"/>
    <col min="8709" max="8709" width="17.5703125" style="26" bestFit="1" customWidth="1"/>
    <col min="8710" max="8710" width="21.7109375" style="26" customWidth="1"/>
    <col min="8711" max="8711" width="20.42578125" style="26" customWidth="1"/>
    <col min="8712" max="8712" width="17" style="26" bestFit="1" customWidth="1"/>
    <col min="8713" max="8713" width="17.28515625" style="26" bestFit="1" customWidth="1"/>
    <col min="8714" max="8714" width="4" style="26" customWidth="1"/>
    <col min="8715" max="8960" width="11.42578125" style="26"/>
    <col min="8961" max="8961" width="2.5703125" style="26" customWidth="1"/>
    <col min="8962" max="8962" width="2" style="26" customWidth="1"/>
    <col min="8963" max="8963" width="62.85546875" style="26" customWidth="1"/>
    <col min="8964" max="8964" width="26.5703125" style="26" customWidth="1"/>
    <col min="8965" max="8965" width="17.5703125" style="26" bestFit="1" customWidth="1"/>
    <col min="8966" max="8966" width="21.7109375" style="26" customWidth="1"/>
    <col min="8967" max="8967" width="20.42578125" style="26" customWidth="1"/>
    <col min="8968" max="8968" width="17" style="26" bestFit="1" customWidth="1"/>
    <col min="8969" max="8969" width="17.28515625" style="26" bestFit="1" customWidth="1"/>
    <col min="8970" max="8970" width="4" style="26" customWidth="1"/>
    <col min="8971" max="9216" width="11.42578125" style="26"/>
    <col min="9217" max="9217" width="2.5703125" style="26" customWidth="1"/>
    <col min="9218" max="9218" width="2" style="26" customWidth="1"/>
    <col min="9219" max="9219" width="62.85546875" style="26" customWidth="1"/>
    <col min="9220" max="9220" width="26.5703125" style="26" customWidth="1"/>
    <col min="9221" max="9221" width="17.5703125" style="26" bestFit="1" customWidth="1"/>
    <col min="9222" max="9222" width="21.7109375" style="26" customWidth="1"/>
    <col min="9223" max="9223" width="20.42578125" style="26" customWidth="1"/>
    <col min="9224" max="9224" width="17" style="26" bestFit="1" customWidth="1"/>
    <col min="9225" max="9225" width="17.28515625" style="26" bestFit="1" customWidth="1"/>
    <col min="9226" max="9226" width="4" style="26" customWidth="1"/>
    <col min="9227" max="9472" width="11.42578125" style="26"/>
    <col min="9473" max="9473" width="2.5703125" style="26" customWidth="1"/>
    <col min="9474" max="9474" width="2" style="26" customWidth="1"/>
    <col min="9475" max="9475" width="62.85546875" style="26" customWidth="1"/>
    <col min="9476" max="9476" width="26.5703125" style="26" customWidth="1"/>
    <col min="9477" max="9477" width="17.5703125" style="26" bestFit="1" customWidth="1"/>
    <col min="9478" max="9478" width="21.7109375" style="26" customWidth="1"/>
    <col min="9479" max="9479" width="20.42578125" style="26" customWidth="1"/>
    <col min="9480" max="9480" width="17" style="26" bestFit="1" customWidth="1"/>
    <col min="9481" max="9481" width="17.28515625" style="26" bestFit="1" customWidth="1"/>
    <col min="9482" max="9482" width="4" style="26" customWidth="1"/>
    <col min="9483" max="9728" width="11.42578125" style="26"/>
    <col min="9729" max="9729" width="2.5703125" style="26" customWidth="1"/>
    <col min="9730" max="9730" width="2" style="26" customWidth="1"/>
    <col min="9731" max="9731" width="62.85546875" style="26" customWidth="1"/>
    <col min="9732" max="9732" width="26.5703125" style="26" customWidth="1"/>
    <col min="9733" max="9733" width="17.5703125" style="26" bestFit="1" customWidth="1"/>
    <col min="9734" max="9734" width="21.7109375" style="26" customWidth="1"/>
    <col min="9735" max="9735" width="20.42578125" style="26" customWidth="1"/>
    <col min="9736" max="9736" width="17" style="26" bestFit="1" customWidth="1"/>
    <col min="9737" max="9737" width="17.28515625" style="26" bestFit="1" customWidth="1"/>
    <col min="9738" max="9738" width="4" style="26" customWidth="1"/>
    <col min="9739" max="9984" width="11.42578125" style="26"/>
    <col min="9985" max="9985" width="2.5703125" style="26" customWidth="1"/>
    <col min="9986" max="9986" width="2" style="26" customWidth="1"/>
    <col min="9987" max="9987" width="62.85546875" style="26" customWidth="1"/>
    <col min="9988" max="9988" width="26.5703125" style="26" customWidth="1"/>
    <col min="9989" max="9989" width="17.5703125" style="26" bestFit="1" customWidth="1"/>
    <col min="9990" max="9990" width="21.7109375" style="26" customWidth="1"/>
    <col min="9991" max="9991" width="20.42578125" style="26" customWidth="1"/>
    <col min="9992" max="9992" width="17" style="26" bestFit="1" customWidth="1"/>
    <col min="9993" max="9993" width="17.28515625" style="26" bestFit="1" customWidth="1"/>
    <col min="9994" max="9994" width="4" style="26" customWidth="1"/>
    <col min="9995" max="10240" width="11.42578125" style="26"/>
    <col min="10241" max="10241" width="2.5703125" style="26" customWidth="1"/>
    <col min="10242" max="10242" width="2" style="26" customWidth="1"/>
    <col min="10243" max="10243" width="62.85546875" style="26" customWidth="1"/>
    <col min="10244" max="10244" width="26.5703125" style="26" customWidth="1"/>
    <col min="10245" max="10245" width="17.5703125" style="26" bestFit="1" customWidth="1"/>
    <col min="10246" max="10246" width="21.7109375" style="26" customWidth="1"/>
    <col min="10247" max="10247" width="20.42578125" style="26" customWidth="1"/>
    <col min="10248" max="10248" width="17" style="26" bestFit="1" customWidth="1"/>
    <col min="10249" max="10249" width="17.28515625" style="26" bestFit="1" customWidth="1"/>
    <col min="10250" max="10250" width="4" style="26" customWidth="1"/>
    <col min="10251" max="10496" width="11.42578125" style="26"/>
    <col min="10497" max="10497" width="2.5703125" style="26" customWidth="1"/>
    <col min="10498" max="10498" width="2" style="26" customWidth="1"/>
    <col min="10499" max="10499" width="62.85546875" style="26" customWidth="1"/>
    <col min="10500" max="10500" width="26.5703125" style="26" customWidth="1"/>
    <col min="10501" max="10501" width="17.5703125" style="26" bestFit="1" customWidth="1"/>
    <col min="10502" max="10502" width="21.7109375" style="26" customWidth="1"/>
    <col min="10503" max="10503" width="20.42578125" style="26" customWidth="1"/>
    <col min="10504" max="10504" width="17" style="26" bestFit="1" customWidth="1"/>
    <col min="10505" max="10505" width="17.28515625" style="26" bestFit="1" customWidth="1"/>
    <col min="10506" max="10506" width="4" style="26" customWidth="1"/>
    <col min="10507" max="10752" width="11.42578125" style="26"/>
    <col min="10753" max="10753" width="2.5703125" style="26" customWidth="1"/>
    <col min="10754" max="10754" width="2" style="26" customWidth="1"/>
    <col min="10755" max="10755" width="62.85546875" style="26" customWidth="1"/>
    <col min="10756" max="10756" width="26.5703125" style="26" customWidth="1"/>
    <col min="10757" max="10757" width="17.5703125" style="26" bestFit="1" customWidth="1"/>
    <col min="10758" max="10758" width="21.7109375" style="26" customWidth="1"/>
    <col min="10759" max="10759" width="20.42578125" style="26" customWidth="1"/>
    <col min="10760" max="10760" width="17" style="26" bestFit="1" customWidth="1"/>
    <col min="10761" max="10761" width="17.28515625" style="26" bestFit="1" customWidth="1"/>
    <col min="10762" max="10762" width="4" style="26" customWidth="1"/>
    <col min="10763" max="11008" width="11.42578125" style="26"/>
    <col min="11009" max="11009" width="2.5703125" style="26" customWidth="1"/>
    <col min="11010" max="11010" width="2" style="26" customWidth="1"/>
    <col min="11011" max="11011" width="62.85546875" style="26" customWidth="1"/>
    <col min="11012" max="11012" width="26.5703125" style="26" customWidth="1"/>
    <col min="11013" max="11013" width="17.5703125" style="26" bestFit="1" customWidth="1"/>
    <col min="11014" max="11014" width="21.7109375" style="26" customWidth="1"/>
    <col min="11015" max="11015" width="20.42578125" style="26" customWidth="1"/>
    <col min="11016" max="11016" width="17" style="26" bestFit="1" customWidth="1"/>
    <col min="11017" max="11017" width="17.28515625" style="26" bestFit="1" customWidth="1"/>
    <col min="11018" max="11018" width="4" style="26" customWidth="1"/>
    <col min="11019" max="11264" width="11.42578125" style="26"/>
    <col min="11265" max="11265" width="2.5703125" style="26" customWidth="1"/>
    <col min="11266" max="11266" width="2" style="26" customWidth="1"/>
    <col min="11267" max="11267" width="62.85546875" style="26" customWidth="1"/>
    <col min="11268" max="11268" width="26.5703125" style="26" customWidth="1"/>
    <col min="11269" max="11269" width="17.5703125" style="26" bestFit="1" customWidth="1"/>
    <col min="11270" max="11270" width="21.7109375" style="26" customWidth="1"/>
    <col min="11271" max="11271" width="20.42578125" style="26" customWidth="1"/>
    <col min="11272" max="11272" width="17" style="26" bestFit="1" customWidth="1"/>
    <col min="11273" max="11273" width="17.28515625" style="26" bestFit="1" customWidth="1"/>
    <col min="11274" max="11274" width="4" style="26" customWidth="1"/>
    <col min="11275" max="11520" width="11.42578125" style="26"/>
    <col min="11521" max="11521" width="2.5703125" style="26" customWidth="1"/>
    <col min="11522" max="11522" width="2" style="26" customWidth="1"/>
    <col min="11523" max="11523" width="62.85546875" style="26" customWidth="1"/>
    <col min="11524" max="11524" width="26.5703125" style="26" customWidth="1"/>
    <col min="11525" max="11525" width="17.5703125" style="26" bestFit="1" customWidth="1"/>
    <col min="11526" max="11526" width="21.7109375" style="26" customWidth="1"/>
    <col min="11527" max="11527" width="20.42578125" style="26" customWidth="1"/>
    <col min="11528" max="11528" width="17" style="26" bestFit="1" customWidth="1"/>
    <col min="11529" max="11529" width="17.28515625" style="26" bestFit="1" customWidth="1"/>
    <col min="11530" max="11530" width="4" style="26" customWidth="1"/>
    <col min="11531" max="11776" width="11.42578125" style="26"/>
    <col min="11777" max="11777" width="2.5703125" style="26" customWidth="1"/>
    <col min="11778" max="11778" width="2" style="26" customWidth="1"/>
    <col min="11779" max="11779" width="62.85546875" style="26" customWidth="1"/>
    <col min="11780" max="11780" width="26.5703125" style="26" customWidth="1"/>
    <col min="11781" max="11781" width="17.5703125" style="26" bestFit="1" customWidth="1"/>
    <col min="11782" max="11782" width="21.7109375" style="26" customWidth="1"/>
    <col min="11783" max="11783" width="20.42578125" style="26" customWidth="1"/>
    <col min="11784" max="11784" width="17" style="26" bestFit="1" customWidth="1"/>
    <col min="11785" max="11785" width="17.28515625" style="26" bestFit="1" customWidth="1"/>
    <col min="11786" max="11786" width="4" style="26" customWidth="1"/>
    <col min="11787" max="12032" width="11.42578125" style="26"/>
    <col min="12033" max="12033" width="2.5703125" style="26" customWidth="1"/>
    <col min="12034" max="12034" width="2" style="26" customWidth="1"/>
    <col min="12035" max="12035" width="62.85546875" style="26" customWidth="1"/>
    <col min="12036" max="12036" width="26.5703125" style="26" customWidth="1"/>
    <col min="12037" max="12037" width="17.5703125" style="26" bestFit="1" customWidth="1"/>
    <col min="12038" max="12038" width="21.7109375" style="26" customWidth="1"/>
    <col min="12039" max="12039" width="20.42578125" style="26" customWidth="1"/>
    <col min="12040" max="12040" width="17" style="26" bestFit="1" customWidth="1"/>
    <col min="12041" max="12041" width="17.28515625" style="26" bestFit="1" customWidth="1"/>
    <col min="12042" max="12042" width="4" style="26" customWidth="1"/>
    <col min="12043" max="12288" width="11.42578125" style="26"/>
    <col min="12289" max="12289" width="2.5703125" style="26" customWidth="1"/>
    <col min="12290" max="12290" width="2" style="26" customWidth="1"/>
    <col min="12291" max="12291" width="62.85546875" style="26" customWidth="1"/>
    <col min="12292" max="12292" width="26.5703125" style="26" customWidth="1"/>
    <col min="12293" max="12293" width="17.5703125" style="26" bestFit="1" customWidth="1"/>
    <col min="12294" max="12294" width="21.7109375" style="26" customWidth="1"/>
    <col min="12295" max="12295" width="20.42578125" style="26" customWidth="1"/>
    <col min="12296" max="12296" width="17" style="26" bestFit="1" customWidth="1"/>
    <col min="12297" max="12297" width="17.28515625" style="26" bestFit="1" customWidth="1"/>
    <col min="12298" max="12298" width="4" style="26" customWidth="1"/>
    <col min="12299" max="12544" width="11.42578125" style="26"/>
    <col min="12545" max="12545" width="2.5703125" style="26" customWidth="1"/>
    <col min="12546" max="12546" width="2" style="26" customWidth="1"/>
    <col min="12547" max="12547" width="62.85546875" style="26" customWidth="1"/>
    <col min="12548" max="12548" width="26.5703125" style="26" customWidth="1"/>
    <col min="12549" max="12549" width="17.5703125" style="26" bestFit="1" customWidth="1"/>
    <col min="12550" max="12550" width="21.7109375" style="26" customWidth="1"/>
    <col min="12551" max="12551" width="20.42578125" style="26" customWidth="1"/>
    <col min="12552" max="12552" width="17" style="26" bestFit="1" customWidth="1"/>
    <col min="12553" max="12553" width="17.28515625" style="26" bestFit="1" customWidth="1"/>
    <col min="12554" max="12554" width="4" style="26" customWidth="1"/>
    <col min="12555" max="12800" width="11.42578125" style="26"/>
    <col min="12801" max="12801" width="2.5703125" style="26" customWidth="1"/>
    <col min="12802" max="12802" width="2" style="26" customWidth="1"/>
    <col min="12803" max="12803" width="62.85546875" style="26" customWidth="1"/>
    <col min="12804" max="12804" width="26.5703125" style="26" customWidth="1"/>
    <col min="12805" max="12805" width="17.5703125" style="26" bestFit="1" customWidth="1"/>
    <col min="12806" max="12806" width="21.7109375" style="26" customWidth="1"/>
    <col min="12807" max="12807" width="20.42578125" style="26" customWidth="1"/>
    <col min="12808" max="12808" width="17" style="26" bestFit="1" customWidth="1"/>
    <col min="12809" max="12809" width="17.28515625" style="26" bestFit="1" customWidth="1"/>
    <col min="12810" max="12810" width="4" style="26" customWidth="1"/>
    <col min="12811" max="13056" width="11.42578125" style="26"/>
    <col min="13057" max="13057" width="2.5703125" style="26" customWidth="1"/>
    <col min="13058" max="13058" width="2" style="26" customWidth="1"/>
    <col min="13059" max="13059" width="62.85546875" style="26" customWidth="1"/>
    <col min="13060" max="13060" width="26.5703125" style="26" customWidth="1"/>
    <col min="13061" max="13061" width="17.5703125" style="26" bestFit="1" customWidth="1"/>
    <col min="13062" max="13062" width="21.7109375" style="26" customWidth="1"/>
    <col min="13063" max="13063" width="20.42578125" style="26" customWidth="1"/>
    <col min="13064" max="13064" width="17" style="26" bestFit="1" customWidth="1"/>
    <col min="13065" max="13065" width="17.28515625" style="26" bestFit="1" customWidth="1"/>
    <col min="13066" max="13066" width="4" style="26" customWidth="1"/>
    <col min="13067" max="13312" width="11.42578125" style="26"/>
    <col min="13313" max="13313" width="2.5703125" style="26" customWidth="1"/>
    <col min="13314" max="13314" width="2" style="26" customWidth="1"/>
    <col min="13315" max="13315" width="62.85546875" style="26" customWidth="1"/>
    <col min="13316" max="13316" width="26.5703125" style="26" customWidth="1"/>
    <col min="13317" max="13317" width="17.5703125" style="26" bestFit="1" customWidth="1"/>
    <col min="13318" max="13318" width="21.7109375" style="26" customWidth="1"/>
    <col min="13319" max="13319" width="20.42578125" style="26" customWidth="1"/>
    <col min="13320" max="13320" width="17" style="26" bestFit="1" customWidth="1"/>
    <col min="13321" max="13321" width="17.28515625" style="26" bestFit="1" customWidth="1"/>
    <col min="13322" max="13322" width="4" style="26" customWidth="1"/>
    <col min="13323" max="13568" width="11.42578125" style="26"/>
    <col min="13569" max="13569" width="2.5703125" style="26" customWidth="1"/>
    <col min="13570" max="13570" width="2" style="26" customWidth="1"/>
    <col min="13571" max="13571" width="62.85546875" style="26" customWidth="1"/>
    <col min="13572" max="13572" width="26.5703125" style="26" customWidth="1"/>
    <col min="13573" max="13573" width="17.5703125" style="26" bestFit="1" customWidth="1"/>
    <col min="13574" max="13574" width="21.7109375" style="26" customWidth="1"/>
    <col min="13575" max="13575" width="20.42578125" style="26" customWidth="1"/>
    <col min="13576" max="13576" width="17" style="26" bestFit="1" customWidth="1"/>
    <col min="13577" max="13577" width="17.28515625" style="26" bestFit="1" customWidth="1"/>
    <col min="13578" max="13578" width="4" style="26" customWidth="1"/>
    <col min="13579" max="13824" width="11.42578125" style="26"/>
    <col min="13825" max="13825" width="2.5703125" style="26" customWidth="1"/>
    <col min="13826" max="13826" width="2" style="26" customWidth="1"/>
    <col min="13827" max="13827" width="62.85546875" style="26" customWidth="1"/>
    <col min="13828" max="13828" width="26.5703125" style="26" customWidth="1"/>
    <col min="13829" max="13829" width="17.5703125" style="26" bestFit="1" customWidth="1"/>
    <col min="13830" max="13830" width="21.7109375" style="26" customWidth="1"/>
    <col min="13831" max="13831" width="20.42578125" style="26" customWidth="1"/>
    <col min="13832" max="13832" width="17" style="26" bestFit="1" customWidth="1"/>
    <col min="13833" max="13833" width="17.28515625" style="26" bestFit="1" customWidth="1"/>
    <col min="13834" max="13834" width="4" style="26" customWidth="1"/>
    <col min="13835" max="14080" width="11.42578125" style="26"/>
    <col min="14081" max="14081" width="2.5703125" style="26" customWidth="1"/>
    <col min="14082" max="14082" width="2" style="26" customWidth="1"/>
    <col min="14083" max="14083" width="62.85546875" style="26" customWidth="1"/>
    <col min="14084" max="14084" width="26.5703125" style="26" customWidth="1"/>
    <col min="14085" max="14085" width="17.5703125" style="26" bestFit="1" customWidth="1"/>
    <col min="14086" max="14086" width="21.7109375" style="26" customWidth="1"/>
    <col min="14087" max="14087" width="20.42578125" style="26" customWidth="1"/>
    <col min="14088" max="14088" width="17" style="26" bestFit="1" customWidth="1"/>
    <col min="14089" max="14089" width="17.28515625" style="26" bestFit="1" customWidth="1"/>
    <col min="14090" max="14090" width="4" style="26" customWidth="1"/>
    <col min="14091" max="14336" width="11.42578125" style="26"/>
    <col min="14337" max="14337" width="2.5703125" style="26" customWidth="1"/>
    <col min="14338" max="14338" width="2" style="26" customWidth="1"/>
    <col min="14339" max="14339" width="62.85546875" style="26" customWidth="1"/>
    <col min="14340" max="14340" width="26.5703125" style="26" customWidth="1"/>
    <col min="14341" max="14341" width="17.5703125" style="26" bestFit="1" customWidth="1"/>
    <col min="14342" max="14342" width="21.7109375" style="26" customWidth="1"/>
    <col min="14343" max="14343" width="20.42578125" style="26" customWidth="1"/>
    <col min="14344" max="14344" width="17" style="26" bestFit="1" customWidth="1"/>
    <col min="14345" max="14345" width="17.28515625" style="26" bestFit="1" customWidth="1"/>
    <col min="14346" max="14346" width="4" style="26" customWidth="1"/>
    <col min="14347" max="14592" width="11.42578125" style="26"/>
    <col min="14593" max="14593" width="2.5703125" style="26" customWidth="1"/>
    <col min="14594" max="14594" width="2" style="26" customWidth="1"/>
    <col min="14595" max="14595" width="62.85546875" style="26" customWidth="1"/>
    <col min="14596" max="14596" width="26.5703125" style="26" customWidth="1"/>
    <col min="14597" max="14597" width="17.5703125" style="26" bestFit="1" customWidth="1"/>
    <col min="14598" max="14598" width="21.7109375" style="26" customWidth="1"/>
    <col min="14599" max="14599" width="20.42578125" style="26" customWidth="1"/>
    <col min="14600" max="14600" width="17" style="26" bestFit="1" customWidth="1"/>
    <col min="14601" max="14601" width="17.28515625" style="26" bestFit="1" customWidth="1"/>
    <col min="14602" max="14602" width="4" style="26" customWidth="1"/>
    <col min="14603" max="14848" width="11.42578125" style="26"/>
    <col min="14849" max="14849" width="2.5703125" style="26" customWidth="1"/>
    <col min="14850" max="14850" width="2" style="26" customWidth="1"/>
    <col min="14851" max="14851" width="62.85546875" style="26" customWidth="1"/>
    <col min="14852" max="14852" width="26.5703125" style="26" customWidth="1"/>
    <col min="14853" max="14853" width="17.5703125" style="26" bestFit="1" customWidth="1"/>
    <col min="14854" max="14854" width="21.7109375" style="26" customWidth="1"/>
    <col min="14855" max="14855" width="20.42578125" style="26" customWidth="1"/>
    <col min="14856" max="14856" width="17" style="26" bestFit="1" customWidth="1"/>
    <col min="14857" max="14857" width="17.28515625" style="26" bestFit="1" customWidth="1"/>
    <col min="14858" max="14858" width="4" style="26" customWidth="1"/>
    <col min="14859" max="15104" width="11.42578125" style="26"/>
    <col min="15105" max="15105" width="2.5703125" style="26" customWidth="1"/>
    <col min="15106" max="15106" width="2" style="26" customWidth="1"/>
    <col min="15107" max="15107" width="62.85546875" style="26" customWidth="1"/>
    <col min="15108" max="15108" width="26.5703125" style="26" customWidth="1"/>
    <col min="15109" max="15109" width="17.5703125" style="26" bestFit="1" customWidth="1"/>
    <col min="15110" max="15110" width="21.7109375" style="26" customWidth="1"/>
    <col min="15111" max="15111" width="20.42578125" style="26" customWidth="1"/>
    <col min="15112" max="15112" width="17" style="26" bestFit="1" customWidth="1"/>
    <col min="15113" max="15113" width="17.28515625" style="26" bestFit="1" customWidth="1"/>
    <col min="15114" max="15114" width="4" style="26" customWidth="1"/>
    <col min="15115" max="15360" width="11.42578125" style="26"/>
    <col min="15361" max="15361" width="2.5703125" style="26" customWidth="1"/>
    <col min="15362" max="15362" width="2" style="26" customWidth="1"/>
    <col min="15363" max="15363" width="62.85546875" style="26" customWidth="1"/>
    <col min="15364" max="15364" width="26.5703125" style="26" customWidth="1"/>
    <col min="15365" max="15365" width="17.5703125" style="26" bestFit="1" customWidth="1"/>
    <col min="15366" max="15366" width="21.7109375" style="26" customWidth="1"/>
    <col min="15367" max="15367" width="20.42578125" style="26" customWidth="1"/>
    <col min="15368" max="15368" width="17" style="26" bestFit="1" customWidth="1"/>
    <col min="15369" max="15369" width="17.28515625" style="26" bestFit="1" customWidth="1"/>
    <col min="15370" max="15370" width="4" style="26" customWidth="1"/>
    <col min="15371" max="15616" width="11.42578125" style="26"/>
    <col min="15617" max="15617" width="2.5703125" style="26" customWidth="1"/>
    <col min="15618" max="15618" width="2" style="26" customWidth="1"/>
    <col min="15619" max="15619" width="62.85546875" style="26" customWidth="1"/>
    <col min="15620" max="15620" width="26.5703125" style="26" customWidth="1"/>
    <col min="15621" max="15621" width="17.5703125" style="26" bestFit="1" customWidth="1"/>
    <col min="15622" max="15622" width="21.7109375" style="26" customWidth="1"/>
    <col min="15623" max="15623" width="20.42578125" style="26" customWidth="1"/>
    <col min="15624" max="15624" width="17" style="26" bestFit="1" customWidth="1"/>
    <col min="15625" max="15625" width="17.28515625" style="26" bestFit="1" customWidth="1"/>
    <col min="15626" max="15626" width="4" style="26" customWidth="1"/>
    <col min="15627" max="15872" width="11.42578125" style="26"/>
    <col min="15873" max="15873" width="2.5703125" style="26" customWidth="1"/>
    <col min="15874" max="15874" width="2" style="26" customWidth="1"/>
    <col min="15875" max="15875" width="62.85546875" style="26" customWidth="1"/>
    <col min="15876" max="15876" width="26.5703125" style="26" customWidth="1"/>
    <col min="15877" max="15877" width="17.5703125" style="26" bestFit="1" customWidth="1"/>
    <col min="15878" max="15878" width="21.7109375" style="26" customWidth="1"/>
    <col min="15879" max="15879" width="20.42578125" style="26" customWidth="1"/>
    <col min="15880" max="15880" width="17" style="26" bestFit="1" customWidth="1"/>
    <col min="15881" max="15881" width="17.28515625" style="26" bestFit="1" customWidth="1"/>
    <col min="15882" max="15882" width="4" style="26" customWidth="1"/>
    <col min="15883" max="16128" width="11.42578125" style="26"/>
    <col min="16129" max="16129" width="2.5703125" style="26" customWidth="1"/>
    <col min="16130" max="16130" width="2" style="26" customWidth="1"/>
    <col min="16131" max="16131" width="62.85546875" style="26" customWidth="1"/>
    <col min="16132" max="16132" width="26.5703125" style="26" customWidth="1"/>
    <col min="16133" max="16133" width="17.5703125" style="26" bestFit="1" customWidth="1"/>
    <col min="16134" max="16134" width="21.7109375" style="26" customWidth="1"/>
    <col min="16135" max="16135" width="20.42578125" style="26" customWidth="1"/>
    <col min="16136" max="16136" width="17" style="26" bestFit="1" customWidth="1"/>
    <col min="16137" max="16137" width="17.28515625" style="26" bestFit="1" customWidth="1"/>
    <col min="16138" max="16138" width="4" style="26" customWidth="1"/>
    <col min="16139" max="16384" width="11.42578125" style="26"/>
  </cols>
  <sheetData>
    <row r="1" spans="1:10" ht="57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1:10" x14ac:dyDescent="0.2">
      <c r="B2" s="4" t="s">
        <v>1</v>
      </c>
      <c r="C2" s="5"/>
      <c r="D2" s="6" t="s">
        <v>2</v>
      </c>
      <c r="E2" s="6"/>
      <c r="F2" s="6"/>
      <c r="G2" s="6"/>
      <c r="H2" s="6"/>
      <c r="I2" s="6" t="s">
        <v>3</v>
      </c>
    </row>
    <row r="3" spans="1:10" ht="25.5" x14ac:dyDescent="0.2">
      <c r="B3" s="7"/>
      <c r="C3" s="8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6"/>
    </row>
    <row r="4" spans="1:10" x14ac:dyDescent="0.2">
      <c r="B4" s="10"/>
      <c r="C4" s="11"/>
      <c r="D4" s="9">
        <v>1</v>
      </c>
      <c r="E4" s="9">
        <v>2</v>
      </c>
      <c r="F4" s="9" t="s">
        <v>9</v>
      </c>
      <c r="G4" s="9">
        <v>5</v>
      </c>
      <c r="H4" s="9">
        <v>7</v>
      </c>
      <c r="I4" s="9" t="s">
        <v>10</v>
      </c>
    </row>
    <row r="5" spans="1:10" x14ac:dyDescent="0.2">
      <c r="B5" s="12"/>
      <c r="C5" s="13"/>
      <c r="D5" s="14"/>
      <c r="E5" s="14"/>
      <c r="F5" s="14"/>
      <c r="G5" s="14"/>
      <c r="H5" s="14"/>
      <c r="I5" s="14"/>
    </row>
    <row r="6" spans="1:10" x14ac:dyDescent="0.2">
      <c r="B6" s="15"/>
      <c r="C6" s="16" t="s">
        <v>11</v>
      </c>
      <c r="D6" s="17">
        <v>909087446.70000005</v>
      </c>
      <c r="E6" s="17">
        <v>91008129.159999996</v>
      </c>
      <c r="F6" s="17">
        <v>1000095575.86</v>
      </c>
      <c r="G6" s="17">
        <v>384636535.04000002</v>
      </c>
      <c r="H6" s="17">
        <v>384636535.04000002</v>
      </c>
      <c r="I6" s="17">
        <f>+F6-G6</f>
        <v>615459040.81999993</v>
      </c>
    </row>
    <row r="7" spans="1:10" x14ac:dyDescent="0.2">
      <c r="B7" s="15"/>
      <c r="C7" s="16"/>
      <c r="D7" s="17"/>
      <c r="E7" s="17"/>
      <c r="F7" s="17"/>
      <c r="G7" s="17"/>
      <c r="H7" s="17"/>
      <c r="I7" s="17">
        <f>+F7-G7</f>
        <v>0</v>
      </c>
    </row>
    <row r="8" spans="1:10" x14ac:dyDescent="0.2">
      <c r="B8" s="15"/>
      <c r="C8" s="16" t="s">
        <v>12</v>
      </c>
      <c r="D8" s="17">
        <v>53840376.579999998</v>
      </c>
      <c r="E8" s="17">
        <v>-1450535.31</v>
      </c>
      <c r="F8" s="17">
        <v>52389841.269999996</v>
      </c>
      <c r="G8" s="17">
        <v>4460414.6399999997</v>
      </c>
      <c r="H8" s="17">
        <v>4460414.6399999997</v>
      </c>
      <c r="I8" s="17">
        <f>+F8-G8</f>
        <v>47929426.629999995</v>
      </c>
    </row>
    <row r="9" spans="1:10" x14ac:dyDescent="0.2">
      <c r="B9" s="15"/>
      <c r="C9" s="16"/>
      <c r="D9" s="17"/>
      <c r="E9" s="17"/>
      <c r="F9" s="17"/>
      <c r="G9" s="17"/>
      <c r="H9" s="17"/>
      <c r="I9" s="17"/>
    </row>
    <row r="10" spans="1:10" x14ac:dyDescent="0.2">
      <c r="B10" s="15"/>
      <c r="C10" s="16" t="s">
        <v>13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</row>
    <row r="11" spans="1:10" x14ac:dyDescent="0.2">
      <c r="B11" s="15"/>
      <c r="C11" s="16"/>
      <c r="D11" s="17"/>
      <c r="E11" s="17"/>
      <c r="F11" s="17"/>
      <c r="G11" s="17"/>
      <c r="H11" s="17"/>
      <c r="I11" s="17"/>
    </row>
    <row r="12" spans="1:10" x14ac:dyDescent="0.2">
      <c r="B12" s="18"/>
      <c r="C12" s="16" t="s">
        <v>14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10" x14ac:dyDescent="0.2">
      <c r="B13" s="15"/>
      <c r="C13" s="16"/>
      <c r="D13" s="17"/>
      <c r="E13" s="17"/>
      <c r="F13" s="17"/>
      <c r="G13" s="17"/>
      <c r="H13" s="17"/>
      <c r="I13" s="17"/>
    </row>
    <row r="14" spans="1:10" x14ac:dyDescent="0.2">
      <c r="B14" s="18"/>
      <c r="C14" s="16" t="s">
        <v>15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10" x14ac:dyDescent="0.2">
      <c r="B15" s="19"/>
      <c r="C15" s="20"/>
      <c r="D15" s="21"/>
      <c r="E15" s="21"/>
      <c r="F15" s="21"/>
      <c r="G15" s="21"/>
      <c r="H15" s="21"/>
      <c r="I15" s="21"/>
    </row>
    <row r="16" spans="1:10" s="28" customFormat="1" x14ac:dyDescent="0.2">
      <c r="A16" s="27"/>
      <c r="B16" s="19"/>
      <c r="C16" s="22" t="s">
        <v>16</v>
      </c>
      <c r="D16" s="23">
        <f t="shared" ref="D16:I16" si="0">SUM(D6:D15)</f>
        <v>962927823.28000009</v>
      </c>
      <c r="E16" s="23">
        <f t="shared" si="0"/>
        <v>89557593.849999994</v>
      </c>
      <c r="F16" s="23">
        <f t="shared" si="0"/>
        <v>1052485417.13</v>
      </c>
      <c r="G16" s="23">
        <f t="shared" si="0"/>
        <v>389096949.68000001</v>
      </c>
      <c r="H16" s="23">
        <f t="shared" si="0"/>
        <v>389096949.68000001</v>
      </c>
      <c r="I16" s="23">
        <f t="shared" si="0"/>
        <v>663388467.44999993</v>
      </c>
      <c r="J16" s="27"/>
    </row>
    <row r="17" spans="4:9" s="24" customFormat="1" x14ac:dyDescent="0.2">
      <c r="D17" s="25">
        <f>+D16-[1]CAdmin!C61</f>
        <v>0</v>
      </c>
      <c r="E17" s="25">
        <f>+E16-[1]CAdmin!D61</f>
        <v>0</v>
      </c>
      <c r="F17" s="25">
        <f>+F16-[1]CAdmin!E61</f>
        <v>0</v>
      </c>
      <c r="G17" s="25">
        <f>+G16-[1]CAdmin!F61</f>
        <v>0</v>
      </c>
      <c r="H17" s="25">
        <f>+H16-[1]CAdmin!G61</f>
        <v>0</v>
      </c>
      <c r="I17" s="25">
        <f>+I16-[1]CAdmin!H61</f>
        <v>0</v>
      </c>
    </row>
  </sheetData>
  <mergeCells count="4">
    <mergeCell ref="B1:I1"/>
    <mergeCell ref="B2:C4"/>
    <mergeCell ref="D2:H2"/>
    <mergeCell ref="I2:I3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E23" sqref="E23"/>
    </sheetView>
  </sheetViews>
  <sheetFormatPr baseColWidth="10" defaultRowHeight="12.75" x14ac:dyDescent="0.2"/>
  <cols>
    <col min="1" max="1" width="2.42578125" style="24" customWidth="1"/>
    <col min="2" max="2" width="4.5703125" style="26" customWidth="1"/>
    <col min="3" max="3" width="57.28515625" style="26" customWidth="1"/>
    <col min="4" max="4" width="21.7109375" style="26" customWidth="1"/>
    <col min="5" max="5" width="17.42578125" style="26" bestFit="1" customWidth="1"/>
    <col min="6" max="6" width="17.7109375" style="26" customWidth="1"/>
    <col min="7" max="9" width="18" style="26" bestFit="1" customWidth="1"/>
    <col min="10" max="10" width="14.42578125" style="24" customWidth="1"/>
    <col min="11" max="11" width="17.42578125" style="26" bestFit="1" customWidth="1"/>
    <col min="12" max="256" width="11.42578125" style="26"/>
    <col min="257" max="257" width="2.42578125" style="26" customWidth="1"/>
    <col min="258" max="258" width="4.5703125" style="26" customWidth="1"/>
    <col min="259" max="259" width="57.28515625" style="26" customWidth="1"/>
    <col min="260" max="260" width="21.7109375" style="26" customWidth="1"/>
    <col min="261" max="261" width="17.42578125" style="26" bestFit="1" customWidth="1"/>
    <col min="262" max="262" width="17.7109375" style="26" customWidth="1"/>
    <col min="263" max="265" width="18" style="26" bestFit="1" customWidth="1"/>
    <col min="266" max="266" width="14.42578125" style="26" customWidth="1"/>
    <col min="267" max="267" width="17.42578125" style="26" bestFit="1" customWidth="1"/>
    <col min="268" max="512" width="11.42578125" style="26"/>
    <col min="513" max="513" width="2.42578125" style="26" customWidth="1"/>
    <col min="514" max="514" width="4.5703125" style="26" customWidth="1"/>
    <col min="515" max="515" width="57.28515625" style="26" customWidth="1"/>
    <col min="516" max="516" width="21.7109375" style="26" customWidth="1"/>
    <col min="517" max="517" width="17.42578125" style="26" bestFit="1" customWidth="1"/>
    <col min="518" max="518" width="17.7109375" style="26" customWidth="1"/>
    <col min="519" max="521" width="18" style="26" bestFit="1" customWidth="1"/>
    <col min="522" max="522" width="14.42578125" style="26" customWidth="1"/>
    <col min="523" max="523" width="17.42578125" style="26" bestFit="1" customWidth="1"/>
    <col min="524" max="768" width="11.42578125" style="26"/>
    <col min="769" max="769" width="2.42578125" style="26" customWidth="1"/>
    <col min="770" max="770" width="4.5703125" style="26" customWidth="1"/>
    <col min="771" max="771" width="57.28515625" style="26" customWidth="1"/>
    <col min="772" max="772" width="21.7109375" style="26" customWidth="1"/>
    <col min="773" max="773" width="17.42578125" style="26" bestFit="1" customWidth="1"/>
    <col min="774" max="774" width="17.7109375" style="26" customWidth="1"/>
    <col min="775" max="777" width="18" style="26" bestFit="1" customWidth="1"/>
    <col min="778" max="778" width="14.42578125" style="26" customWidth="1"/>
    <col min="779" max="779" width="17.42578125" style="26" bestFit="1" customWidth="1"/>
    <col min="780" max="1024" width="11.42578125" style="26"/>
    <col min="1025" max="1025" width="2.42578125" style="26" customWidth="1"/>
    <col min="1026" max="1026" width="4.5703125" style="26" customWidth="1"/>
    <col min="1027" max="1027" width="57.28515625" style="26" customWidth="1"/>
    <col min="1028" max="1028" width="21.7109375" style="26" customWidth="1"/>
    <col min="1029" max="1029" width="17.42578125" style="26" bestFit="1" customWidth="1"/>
    <col min="1030" max="1030" width="17.7109375" style="26" customWidth="1"/>
    <col min="1031" max="1033" width="18" style="26" bestFit="1" customWidth="1"/>
    <col min="1034" max="1034" width="14.42578125" style="26" customWidth="1"/>
    <col min="1035" max="1035" width="17.42578125" style="26" bestFit="1" customWidth="1"/>
    <col min="1036" max="1280" width="11.42578125" style="26"/>
    <col min="1281" max="1281" width="2.42578125" style="26" customWidth="1"/>
    <col min="1282" max="1282" width="4.5703125" style="26" customWidth="1"/>
    <col min="1283" max="1283" width="57.28515625" style="26" customWidth="1"/>
    <col min="1284" max="1284" width="21.7109375" style="26" customWidth="1"/>
    <col min="1285" max="1285" width="17.42578125" style="26" bestFit="1" customWidth="1"/>
    <col min="1286" max="1286" width="17.7109375" style="26" customWidth="1"/>
    <col min="1287" max="1289" width="18" style="26" bestFit="1" customWidth="1"/>
    <col min="1290" max="1290" width="14.42578125" style="26" customWidth="1"/>
    <col min="1291" max="1291" width="17.42578125" style="26" bestFit="1" customWidth="1"/>
    <col min="1292" max="1536" width="11.42578125" style="26"/>
    <col min="1537" max="1537" width="2.42578125" style="26" customWidth="1"/>
    <col min="1538" max="1538" width="4.5703125" style="26" customWidth="1"/>
    <col min="1539" max="1539" width="57.28515625" style="26" customWidth="1"/>
    <col min="1540" max="1540" width="21.7109375" style="26" customWidth="1"/>
    <col min="1541" max="1541" width="17.42578125" style="26" bestFit="1" customWidth="1"/>
    <col min="1542" max="1542" width="17.7109375" style="26" customWidth="1"/>
    <col min="1543" max="1545" width="18" style="26" bestFit="1" customWidth="1"/>
    <col min="1546" max="1546" width="14.42578125" style="26" customWidth="1"/>
    <col min="1547" max="1547" width="17.42578125" style="26" bestFit="1" customWidth="1"/>
    <col min="1548" max="1792" width="11.42578125" style="26"/>
    <col min="1793" max="1793" width="2.42578125" style="26" customWidth="1"/>
    <col min="1794" max="1794" width="4.5703125" style="26" customWidth="1"/>
    <col min="1795" max="1795" width="57.28515625" style="26" customWidth="1"/>
    <col min="1796" max="1796" width="21.7109375" style="26" customWidth="1"/>
    <col min="1797" max="1797" width="17.42578125" style="26" bestFit="1" customWidth="1"/>
    <col min="1798" max="1798" width="17.7109375" style="26" customWidth="1"/>
    <col min="1799" max="1801" width="18" style="26" bestFit="1" customWidth="1"/>
    <col min="1802" max="1802" width="14.42578125" style="26" customWidth="1"/>
    <col min="1803" max="1803" width="17.42578125" style="26" bestFit="1" customWidth="1"/>
    <col min="1804" max="2048" width="11.42578125" style="26"/>
    <col min="2049" max="2049" width="2.42578125" style="26" customWidth="1"/>
    <col min="2050" max="2050" width="4.5703125" style="26" customWidth="1"/>
    <col min="2051" max="2051" width="57.28515625" style="26" customWidth="1"/>
    <col min="2052" max="2052" width="21.7109375" style="26" customWidth="1"/>
    <col min="2053" max="2053" width="17.42578125" style="26" bestFit="1" customWidth="1"/>
    <col min="2054" max="2054" width="17.7109375" style="26" customWidth="1"/>
    <col min="2055" max="2057" width="18" style="26" bestFit="1" customWidth="1"/>
    <col min="2058" max="2058" width="14.42578125" style="26" customWidth="1"/>
    <col min="2059" max="2059" width="17.42578125" style="26" bestFit="1" customWidth="1"/>
    <col min="2060" max="2304" width="11.42578125" style="26"/>
    <col min="2305" max="2305" width="2.42578125" style="26" customWidth="1"/>
    <col min="2306" max="2306" width="4.5703125" style="26" customWidth="1"/>
    <col min="2307" max="2307" width="57.28515625" style="26" customWidth="1"/>
    <col min="2308" max="2308" width="21.7109375" style="26" customWidth="1"/>
    <col min="2309" max="2309" width="17.42578125" style="26" bestFit="1" customWidth="1"/>
    <col min="2310" max="2310" width="17.7109375" style="26" customWidth="1"/>
    <col min="2311" max="2313" width="18" style="26" bestFit="1" customWidth="1"/>
    <col min="2314" max="2314" width="14.42578125" style="26" customWidth="1"/>
    <col min="2315" max="2315" width="17.42578125" style="26" bestFit="1" customWidth="1"/>
    <col min="2316" max="2560" width="11.42578125" style="26"/>
    <col min="2561" max="2561" width="2.42578125" style="26" customWidth="1"/>
    <col min="2562" max="2562" width="4.5703125" style="26" customWidth="1"/>
    <col min="2563" max="2563" width="57.28515625" style="26" customWidth="1"/>
    <col min="2564" max="2564" width="21.7109375" style="26" customWidth="1"/>
    <col min="2565" max="2565" width="17.42578125" style="26" bestFit="1" customWidth="1"/>
    <col min="2566" max="2566" width="17.7109375" style="26" customWidth="1"/>
    <col min="2567" max="2569" width="18" style="26" bestFit="1" customWidth="1"/>
    <col min="2570" max="2570" width="14.42578125" style="26" customWidth="1"/>
    <col min="2571" max="2571" width="17.42578125" style="26" bestFit="1" customWidth="1"/>
    <col min="2572" max="2816" width="11.42578125" style="26"/>
    <col min="2817" max="2817" width="2.42578125" style="26" customWidth="1"/>
    <col min="2818" max="2818" width="4.5703125" style="26" customWidth="1"/>
    <col min="2819" max="2819" width="57.28515625" style="26" customWidth="1"/>
    <col min="2820" max="2820" width="21.7109375" style="26" customWidth="1"/>
    <col min="2821" max="2821" width="17.42578125" style="26" bestFit="1" customWidth="1"/>
    <col min="2822" max="2822" width="17.7109375" style="26" customWidth="1"/>
    <col min="2823" max="2825" width="18" style="26" bestFit="1" customWidth="1"/>
    <col min="2826" max="2826" width="14.42578125" style="26" customWidth="1"/>
    <col min="2827" max="2827" width="17.42578125" style="26" bestFit="1" customWidth="1"/>
    <col min="2828" max="3072" width="11.42578125" style="26"/>
    <col min="3073" max="3073" width="2.42578125" style="26" customWidth="1"/>
    <col min="3074" max="3074" width="4.5703125" style="26" customWidth="1"/>
    <col min="3075" max="3075" width="57.28515625" style="26" customWidth="1"/>
    <col min="3076" max="3076" width="21.7109375" style="26" customWidth="1"/>
    <col min="3077" max="3077" width="17.42578125" style="26" bestFit="1" customWidth="1"/>
    <col min="3078" max="3078" width="17.7109375" style="26" customWidth="1"/>
    <col min="3079" max="3081" width="18" style="26" bestFit="1" customWidth="1"/>
    <col min="3082" max="3082" width="14.42578125" style="26" customWidth="1"/>
    <col min="3083" max="3083" width="17.42578125" style="26" bestFit="1" customWidth="1"/>
    <col min="3084" max="3328" width="11.42578125" style="26"/>
    <col min="3329" max="3329" width="2.42578125" style="26" customWidth="1"/>
    <col min="3330" max="3330" width="4.5703125" style="26" customWidth="1"/>
    <col min="3331" max="3331" width="57.28515625" style="26" customWidth="1"/>
    <col min="3332" max="3332" width="21.7109375" style="26" customWidth="1"/>
    <col min="3333" max="3333" width="17.42578125" style="26" bestFit="1" customWidth="1"/>
    <col min="3334" max="3334" width="17.7109375" style="26" customWidth="1"/>
    <col min="3335" max="3337" width="18" style="26" bestFit="1" customWidth="1"/>
    <col min="3338" max="3338" width="14.42578125" style="26" customWidth="1"/>
    <col min="3339" max="3339" width="17.42578125" style="26" bestFit="1" customWidth="1"/>
    <col min="3340" max="3584" width="11.42578125" style="26"/>
    <col min="3585" max="3585" width="2.42578125" style="26" customWidth="1"/>
    <col min="3586" max="3586" width="4.5703125" style="26" customWidth="1"/>
    <col min="3587" max="3587" width="57.28515625" style="26" customWidth="1"/>
    <col min="3588" max="3588" width="21.7109375" style="26" customWidth="1"/>
    <col min="3589" max="3589" width="17.42578125" style="26" bestFit="1" customWidth="1"/>
    <col min="3590" max="3590" width="17.7109375" style="26" customWidth="1"/>
    <col min="3591" max="3593" width="18" style="26" bestFit="1" customWidth="1"/>
    <col min="3594" max="3594" width="14.42578125" style="26" customWidth="1"/>
    <col min="3595" max="3595" width="17.42578125" style="26" bestFit="1" customWidth="1"/>
    <col min="3596" max="3840" width="11.42578125" style="26"/>
    <col min="3841" max="3841" width="2.42578125" style="26" customWidth="1"/>
    <col min="3842" max="3842" width="4.5703125" style="26" customWidth="1"/>
    <col min="3843" max="3843" width="57.28515625" style="26" customWidth="1"/>
    <col min="3844" max="3844" width="21.7109375" style="26" customWidth="1"/>
    <col min="3845" max="3845" width="17.42578125" style="26" bestFit="1" customWidth="1"/>
    <col min="3846" max="3846" width="17.7109375" style="26" customWidth="1"/>
    <col min="3847" max="3849" width="18" style="26" bestFit="1" customWidth="1"/>
    <col min="3850" max="3850" width="14.42578125" style="26" customWidth="1"/>
    <col min="3851" max="3851" width="17.42578125" style="26" bestFit="1" customWidth="1"/>
    <col min="3852" max="4096" width="11.42578125" style="26"/>
    <col min="4097" max="4097" width="2.42578125" style="26" customWidth="1"/>
    <col min="4098" max="4098" width="4.5703125" style="26" customWidth="1"/>
    <col min="4099" max="4099" width="57.28515625" style="26" customWidth="1"/>
    <col min="4100" max="4100" width="21.7109375" style="26" customWidth="1"/>
    <col min="4101" max="4101" width="17.42578125" style="26" bestFit="1" customWidth="1"/>
    <col min="4102" max="4102" width="17.7109375" style="26" customWidth="1"/>
    <col min="4103" max="4105" width="18" style="26" bestFit="1" customWidth="1"/>
    <col min="4106" max="4106" width="14.42578125" style="26" customWidth="1"/>
    <col min="4107" max="4107" width="17.42578125" style="26" bestFit="1" customWidth="1"/>
    <col min="4108" max="4352" width="11.42578125" style="26"/>
    <col min="4353" max="4353" width="2.42578125" style="26" customWidth="1"/>
    <col min="4354" max="4354" width="4.5703125" style="26" customWidth="1"/>
    <col min="4355" max="4355" width="57.28515625" style="26" customWidth="1"/>
    <col min="4356" max="4356" width="21.7109375" style="26" customWidth="1"/>
    <col min="4357" max="4357" width="17.42578125" style="26" bestFit="1" customWidth="1"/>
    <col min="4358" max="4358" width="17.7109375" style="26" customWidth="1"/>
    <col min="4359" max="4361" width="18" style="26" bestFit="1" customWidth="1"/>
    <col min="4362" max="4362" width="14.42578125" style="26" customWidth="1"/>
    <col min="4363" max="4363" width="17.42578125" style="26" bestFit="1" customWidth="1"/>
    <col min="4364" max="4608" width="11.42578125" style="26"/>
    <col min="4609" max="4609" width="2.42578125" style="26" customWidth="1"/>
    <col min="4610" max="4610" width="4.5703125" style="26" customWidth="1"/>
    <col min="4611" max="4611" width="57.28515625" style="26" customWidth="1"/>
    <col min="4612" max="4612" width="21.7109375" style="26" customWidth="1"/>
    <col min="4613" max="4613" width="17.42578125" style="26" bestFit="1" customWidth="1"/>
    <col min="4614" max="4614" width="17.7109375" style="26" customWidth="1"/>
    <col min="4615" max="4617" width="18" style="26" bestFit="1" customWidth="1"/>
    <col min="4618" max="4618" width="14.42578125" style="26" customWidth="1"/>
    <col min="4619" max="4619" width="17.42578125" style="26" bestFit="1" customWidth="1"/>
    <col min="4620" max="4864" width="11.42578125" style="26"/>
    <col min="4865" max="4865" width="2.42578125" style="26" customWidth="1"/>
    <col min="4866" max="4866" width="4.5703125" style="26" customWidth="1"/>
    <col min="4867" max="4867" width="57.28515625" style="26" customWidth="1"/>
    <col min="4868" max="4868" width="21.7109375" style="26" customWidth="1"/>
    <col min="4869" max="4869" width="17.42578125" style="26" bestFit="1" customWidth="1"/>
    <col min="4870" max="4870" width="17.7109375" style="26" customWidth="1"/>
    <col min="4871" max="4873" width="18" style="26" bestFit="1" customWidth="1"/>
    <col min="4874" max="4874" width="14.42578125" style="26" customWidth="1"/>
    <col min="4875" max="4875" width="17.42578125" style="26" bestFit="1" customWidth="1"/>
    <col min="4876" max="5120" width="11.42578125" style="26"/>
    <col min="5121" max="5121" width="2.42578125" style="26" customWidth="1"/>
    <col min="5122" max="5122" width="4.5703125" style="26" customWidth="1"/>
    <col min="5123" max="5123" width="57.28515625" style="26" customWidth="1"/>
    <col min="5124" max="5124" width="21.7109375" style="26" customWidth="1"/>
    <col min="5125" max="5125" width="17.42578125" style="26" bestFit="1" customWidth="1"/>
    <col min="5126" max="5126" width="17.7109375" style="26" customWidth="1"/>
    <col min="5127" max="5129" width="18" style="26" bestFit="1" customWidth="1"/>
    <col min="5130" max="5130" width="14.42578125" style="26" customWidth="1"/>
    <col min="5131" max="5131" width="17.42578125" style="26" bestFit="1" customWidth="1"/>
    <col min="5132" max="5376" width="11.42578125" style="26"/>
    <col min="5377" max="5377" width="2.42578125" style="26" customWidth="1"/>
    <col min="5378" max="5378" width="4.5703125" style="26" customWidth="1"/>
    <col min="5379" max="5379" width="57.28515625" style="26" customWidth="1"/>
    <col min="5380" max="5380" width="21.7109375" style="26" customWidth="1"/>
    <col min="5381" max="5381" width="17.42578125" style="26" bestFit="1" customWidth="1"/>
    <col min="5382" max="5382" width="17.7109375" style="26" customWidth="1"/>
    <col min="5383" max="5385" width="18" style="26" bestFit="1" customWidth="1"/>
    <col min="5386" max="5386" width="14.42578125" style="26" customWidth="1"/>
    <col min="5387" max="5387" width="17.42578125" style="26" bestFit="1" customWidth="1"/>
    <col min="5388" max="5632" width="11.42578125" style="26"/>
    <col min="5633" max="5633" width="2.42578125" style="26" customWidth="1"/>
    <col min="5634" max="5634" width="4.5703125" style="26" customWidth="1"/>
    <col min="5635" max="5635" width="57.28515625" style="26" customWidth="1"/>
    <col min="5636" max="5636" width="21.7109375" style="26" customWidth="1"/>
    <col min="5637" max="5637" width="17.42578125" style="26" bestFit="1" customWidth="1"/>
    <col min="5638" max="5638" width="17.7109375" style="26" customWidth="1"/>
    <col min="5639" max="5641" width="18" style="26" bestFit="1" customWidth="1"/>
    <col min="5642" max="5642" width="14.42578125" style="26" customWidth="1"/>
    <col min="5643" max="5643" width="17.42578125" style="26" bestFit="1" customWidth="1"/>
    <col min="5644" max="5888" width="11.42578125" style="26"/>
    <col min="5889" max="5889" width="2.42578125" style="26" customWidth="1"/>
    <col min="5890" max="5890" width="4.5703125" style="26" customWidth="1"/>
    <col min="5891" max="5891" width="57.28515625" style="26" customWidth="1"/>
    <col min="5892" max="5892" width="21.7109375" style="26" customWidth="1"/>
    <col min="5893" max="5893" width="17.42578125" style="26" bestFit="1" customWidth="1"/>
    <col min="5894" max="5894" width="17.7109375" style="26" customWidth="1"/>
    <col min="5895" max="5897" width="18" style="26" bestFit="1" customWidth="1"/>
    <col min="5898" max="5898" width="14.42578125" style="26" customWidth="1"/>
    <col min="5899" max="5899" width="17.42578125" style="26" bestFit="1" customWidth="1"/>
    <col min="5900" max="6144" width="11.42578125" style="26"/>
    <col min="6145" max="6145" width="2.42578125" style="26" customWidth="1"/>
    <col min="6146" max="6146" width="4.5703125" style="26" customWidth="1"/>
    <col min="6147" max="6147" width="57.28515625" style="26" customWidth="1"/>
    <col min="6148" max="6148" width="21.7109375" style="26" customWidth="1"/>
    <col min="6149" max="6149" width="17.42578125" style="26" bestFit="1" customWidth="1"/>
    <col min="6150" max="6150" width="17.7109375" style="26" customWidth="1"/>
    <col min="6151" max="6153" width="18" style="26" bestFit="1" customWidth="1"/>
    <col min="6154" max="6154" width="14.42578125" style="26" customWidth="1"/>
    <col min="6155" max="6155" width="17.42578125" style="26" bestFit="1" customWidth="1"/>
    <col min="6156" max="6400" width="11.42578125" style="26"/>
    <col min="6401" max="6401" width="2.42578125" style="26" customWidth="1"/>
    <col min="6402" max="6402" width="4.5703125" style="26" customWidth="1"/>
    <col min="6403" max="6403" width="57.28515625" style="26" customWidth="1"/>
    <col min="6404" max="6404" width="21.7109375" style="26" customWidth="1"/>
    <col min="6405" max="6405" width="17.42578125" style="26" bestFit="1" customWidth="1"/>
    <col min="6406" max="6406" width="17.7109375" style="26" customWidth="1"/>
    <col min="6407" max="6409" width="18" style="26" bestFit="1" customWidth="1"/>
    <col min="6410" max="6410" width="14.42578125" style="26" customWidth="1"/>
    <col min="6411" max="6411" width="17.42578125" style="26" bestFit="1" customWidth="1"/>
    <col min="6412" max="6656" width="11.42578125" style="26"/>
    <col min="6657" max="6657" width="2.42578125" style="26" customWidth="1"/>
    <col min="6658" max="6658" width="4.5703125" style="26" customWidth="1"/>
    <col min="6659" max="6659" width="57.28515625" style="26" customWidth="1"/>
    <col min="6660" max="6660" width="21.7109375" style="26" customWidth="1"/>
    <col min="6661" max="6661" width="17.42578125" style="26" bestFit="1" customWidth="1"/>
    <col min="6662" max="6662" width="17.7109375" style="26" customWidth="1"/>
    <col min="6663" max="6665" width="18" style="26" bestFit="1" customWidth="1"/>
    <col min="6666" max="6666" width="14.42578125" style="26" customWidth="1"/>
    <col min="6667" max="6667" width="17.42578125" style="26" bestFit="1" customWidth="1"/>
    <col min="6668" max="6912" width="11.42578125" style="26"/>
    <col min="6913" max="6913" width="2.42578125" style="26" customWidth="1"/>
    <col min="6914" max="6914" width="4.5703125" style="26" customWidth="1"/>
    <col min="6915" max="6915" width="57.28515625" style="26" customWidth="1"/>
    <col min="6916" max="6916" width="21.7109375" style="26" customWidth="1"/>
    <col min="6917" max="6917" width="17.42578125" style="26" bestFit="1" customWidth="1"/>
    <col min="6918" max="6918" width="17.7109375" style="26" customWidth="1"/>
    <col min="6919" max="6921" width="18" style="26" bestFit="1" customWidth="1"/>
    <col min="6922" max="6922" width="14.42578125" style="26" customWidth="1"/>
    <col min="6923" max="6923" width="17.42578125" style="26" bestFit="1" customWidth="1"/>
    <col min="6924" max="7168" width="11.42578125" style="26"/>
    <col min="7169" max="7169" width="2.42578125" style="26" customWidth="1"/>
    <col min="7170" max="7170" width="4.5703125" style="26" customWidth="1"/>
    <col min="7171" max="7171" width="57.28515625" style="26" customWidth="1"/>
    <col min="7172" max="7172" width="21.7109375" style="26" customWidth="1"/>
    <col min="7173" max="7173" width="17.42578125" style="26" bestFit="1" customWidth="1"/>
    <col min="7174" max="7174" width="17.7109375" style="26" customWidth="1"/>
    <col min="7175" max="7177" width="18" style="26" bestFit="1" customWidth="1"/>
    <col min="7178" max="7178" width="14.42578125" style="26" customWidth="1"/>
    <col min="7179" max="7179" width="17.42578125" style="26" bestFit="1" customWidth="1"/>
    <col min="7180" max="7424" width="11.42578125" style="26"/>
    <col min="7425" max="7425" width="2.42578125" style="26" customWidth="1"/>
    <col min="7426" max="7426" width="4.5703125" style="26" customWidth="1"/>
    <col min="7427" max="7427" width="57.28515625" style="26" customWidth="1"/>
    <col min="7428" max="7428" width="21.7109375" style="26" customWidth="1"/>
    <col min="7429" max="7429" width="17.42578125" style="26" bestFit="1" customWidth="1"/>
    <col min="7430" max="7430" width="17.7109375" style="26" customWidth="1"/>
    <col min="7431" max="7433" width="18" style="26" bestFit="1" customWidth="1"/>
    <col min="7434" max="7434" width="14.42578125" style="26" customWidth="1"/>
    <col min="7435" max="7435" width="17.42578125" style="26" bestFit="1" customWidth="1"/>
    <col min="7436" max="7680" width="11.42578125" style="26"/>
    <col min="7681" max="7681" width="2.42578125" style="26" customWidth="1"/>
    <col min="7682" max="7682" width="4.5703125" style="26" customWidth="1"/>
    <col min="7683" max="7683" width="57.28515625" style="26" customWidth="1"/>
    <col min="7684" max="7684" width="21.7109375" style="26" customWidth="1"/>
    <col min="7685" max="7685" width="17.42578125" style="26" bestFit="1" customWidth="1"/>
    <col min="7686" max="7686" width="17.7109375" style="26" customWidth="1"/>
    <col min="7687" max="7689" width="18" style="26" bestFit="1" customWidth="1"/>
    <col min="7690" max="7690" width="14.42578125" style="26" customWidth="1"/>
    <col min="7691" max="7691" width="17.42578125" style="26" bestFit="1" customWidth="1"/>
    <col min="7692" max="7936" width="11.42578125" style="26"/>
    <col min="7937" max="7937" width="2.42578125" style="26" customWidth="1"/>
    <col min="7938" max="7938" width="4.5703125" style="26" customWidth="1"/>
    <col min="7939" max="7939" width="57.28515625" style="26" customWidth="1"/>
    <col min="7940" max="7940" width="21.7109375" style="26" customWidth="1"/>
    <col min="7941" max="7941" width="17.42578125" style="26" bestFit="1" customWidth="1"/>
    <col min="7942" max="7942" width="17.7109375" style="26" customWidth="1"/>
    <col min="7943" max="7945" width="18" style="26" bestFit="1" customWidth="1"/>
    <col min="7946" max="7946" width="14.42578125" style="26" customWidth="1"/>
    <col min="7947" max="7947" width="17.42578125" style="26" bestFit="1" customWidth="1"/>
    <col min="7948" max="8192" width="11.42578125" style="26"/>
    <col min="8193" max="8193" width="2.42578125" style="26" customWidth="1"/>
    <col min="8194" max="8194" width="4.5703125" style="26" customWidth="1"/>
    <col min="8195" max="8195" width="57.28515625" style="26" customWidth="1"/>
    <col min="8196" max="8196" width="21.7109375" style="26" customWidth="1"/>
    <col min="8197" max="8197" width="17.42578125" style="26" bestFit="1" customWidth="1"/>
    <col min="8198" max="8198" width="17.7109375" style="26" customWidth="1"/>
    <col min="8199" max="8201" width="18" style="26" bestFit="1" customWidth="1"/>
    <col min="8202" max="8202" width="14.42578125" style="26" customWidth="1"/>
    <col min="8203" max="8203" width="17.42578125" style="26" bestFit="1" customWidth="1"/>
    <col min="8204" max="8448" width="11.42578125" style="26"/>
    <col min="8449" max="8449" width="2.42578125" style="26" customWidth="1"/>
    <col min="8450" max="8450" width="4.5703125" style="26" customWidth="1"/>
    <col min="8451" max="8451" width="57.28515625" style="26" customWidth="1"/>
    <col min="8452" max="8452" width="21.7109375" style="26" customWidth="1"/>
    <col min="8453" max="8453" width="17.42578125" style="26" bestFit="1" customWidth="1"/>
    <col min="8454" max="8454" width="17.7109375" style="26" customWidth="1"/>
    <col min="8455" max="8457" width="18" style="26" bestFit="1" customWidth="1"/>
    <col min="8458" max="8458" width="14.42578125" style="26" customWidth="1"/>
    <col min="8459" max="8459" width="17.42578125" style="26" bestFit="1" customWidth="1"/>
    <col min="8460" max="8704" width="11.42578125" style="26"/>
    <col min="8705" max="8705" width="2.42578125" style="26" customWidth="1"/>
    <col min="8706" max="8706" width="4.5703125" style="26" customWidth="1"/>
    <col min="8707" max="8707" width="57.28515625" style="26" customWidth="1"/>
    <col min="8708" max="8708" width="21.7109375" style="26" customWidth="1"/>
    <col min="8709" max="8709" width="17.42578125" style="26" bestFit="1" customWidth="1"/>
    <col min="8710" max="8710" width="17.7109375" style="26" customWidth="1"/>
    <col min="8711" max="8713" width="18" style="26" bestFit="1" customWidth="1"/>
    <col min="8714" max="8714" width="14.42578125" style="26" customWidth="1"/>
    <col min="8715" max="8715" width="17.42578125" style="26" bestFit="1" customWidth="1"/>
    <col min="8716" max="8960" width="11.42578125" style="26"/>
    <col min="8961" max="8961" width="2.42578125" style="26" customWidth="1"/>
    <col min="8962" max="8962" width="4.5703125" style="26" customWidth="1"/>
    <col min="8963" max="8963" width="57.28515625" style="26" customWidth="1"/>
    <col min="8964" max="8964" width="21.7109375" style="26" customWidth="1"/>
    <col min="8965" max="8965" width="17.42578125" style="26" bestFit="1" customWidth="1"/>
    <col min="8966" max="8966" width="17.7109375" style="26" customWidth="1"/>
    <col min="8967" max="8969" width="18" style="26" bestFit="1" customWidth="1"/>
    <col min="8970" max="8970" width="14.42578125" style="26" customWidth="1"/>
    <col min="8971" max="8971" width="17.42578125" style="26" bestFit="1" customWidth="1"/>
    <col min="8972" max="9216" width="11.42578125" style="26"/>
    <col min="9217" max="9217" width="2.42578125" style="26" customWidth="1"/>
    <col min="9218" max="9218" width="4.5703125" style="26" customWidth="1"/>
    <col min="9219" max="9219" width="57.28515625" style="26" customWidth="1"/>
    <col min="9220" max="9220" width="21.7109375" style="26" customWidth="1"/>
    <col min="9221" max="9221" width="17.42578125" style="26" bestFit="1" customWidth="1"/>
    <col min="9222" max="9222" width="17.7109375" style="26" customWidth="1"/>
    <col min="9223" max="9225" width="18" style="26" bestFit="1" customWidth="1"/>
    <col min="9226" max="9226" width="14.42578125" style="26" customWidth="1"/>
    <col min="9227" max="9227" width="17.42578125" style="26" bestFit="1" customWidth="1"/>
    <col min="9228" max="9472" width="11.42578125" style="26"/>
    <col min="9473" max="9473" width="2.42578125" style="26" customWidth="1"/>
    <col min="9474" max="9474" width="4.5703125" style="26" customWidth="1"/>
    <col min="9475" max="9475" width="57.28515625" style="26" customWidth="1"/>
    <col min="9476" max="9476" width="21.7109375" style="26" customWidth="1"/>
    <col min="9477" max="9477" width="17.42578125" style="26" bestFit="1" customWidth="1"/>
    <col min="9478" max="9478" width="17.7109375" style="26" customWidth="1"/>
    <col min="9479" max="9481" width="18" style="26" bestFit="1" customWidth="1"/>
    <col min="9482" max="9482" width="14.42578125" style="26" customWidth="1"/>
    <col min="9483" max="9483" width="17.42578125" style="26" bestFit="1" customWidth="1"/>
    <col min="9484" max="9728" width="11.42578125" style="26"/>
    <col min="9729" max="9729" width="2.42578125" style="26" customWidth="1"/>
    <col min="9730" max="9730" width="4.5703125" style="26" customWidth="1"/>
    <col min="9731" max="9731" width="57.28515625" style="26" customWidth="1"/>
    <col min="9732" max="9732" width="21.7109375" style="26" customWidth="1"/>
    <col min="9733" max="9733" width="17.42578125" style="26" bestFit="1" customWidth="1"/>
    <col min="9734" max="9734" width="17.7109375" style="26" customWidth="1"/>
    <col min="9735" max="9737" width="18" style="26" bestFit="1" customWidth="1"/>
    <col min="9738" max="9738" width="14.42578125" style="26" customWidth="1"/>
    <col min="9739" max="9739" width="17.42578125" style="26" bestFit="1" customWidth="1"/>
    <col min="9740" max="9984" width="11.42578125" style="26"/>
    <col min="9985" max="9985" width="2.42578125" style="26" customWidth="1"/>
    <col min="9986" max="9986" width="4.5703125" style="26" customWidth="1"/>
    <col min="9987" max="9987" width="57.28515625" style="26" customWidth="1"/>
    <col min="9988" max="9988" width="21.7109375" style="26" customWidth="1"/>
    <col min="9989" max="9989" width="17.42578125" style="26" bestFit="1" customWidth="1"/>
    <col min="9990" max="9990" width="17.7109375" style="26" customWidth="1"/>
    <col min="9991" max="9993" width="18" style="26" bestFit="1" customWidth="1"/>
    <col min="9994" max="9994" width="14.42578125" style="26" customWidth="1"/>
    <col min="9995" max="9995" width="17.42578125" style="26" bestFit="1" customWidth="1"/>
    <col min="9996" max="10240" width="11.42578125" style="26"/>
    <col min="10241" max="10241" width="2.42578125" style="26" customWidth="1"/>
    <col min="10242" max="10242" width="4.5703125" style="26" customWidth="1"/>
    <col min="10243" max="10243" width="57.28515625" style="26" customWidth="1"/>
    <col min="10244" max="10244" width="21.7109375" style="26" customWidth="1"/>
    <col min="10245" max="10245" width="17.42578125" style="26" bestFit="1" customWidth="1"/>
    <col min="10246" max="10246" width="17.7109375" style="26" customWidth="1"/>
    <col min="10247" max="10249" width="18" style="26" bestFit="1" customWidth="1"/>
    <col min="10250" max="10250" width="14.42578125" style="26" customWidth="1"/>
    <col min="10251" max="10251" width="17.42578125" style="26" bestFit="1" customWidth="1"/>
    <col min="10252" max="10496" width="11.42578125" style="26"/>
    <col min="10497" max="10497" width="2.42578125" style="26" customWidth="1"/>
    <col min="10498" max="10498" width="4.5703125" style="26" customWidth="1"/>
    <col min="10499" max="10499" width="57.28515625" style="26" customWidth="1"/>
    <col min="10500" max="10500" width="21.7109375" style="26" customWidth="1"/>
    <col min="10501" max="10501" width="17.42578125" style="26" bestFit="1" customWidth="1"/>
    <col min="10502" max="10502" width="17.7109375" style="26" customWidth="1"/>
    <col min="10503" max="10505" width="18" style="26" bestFit="1" customWidth="1"/>
    <col min="10506" max="10506" width="14.42578125" style="26" customWidth="1"/>
    <col min="10507" max="10507" width="17.42578125" style="26" bestFit="1" customWidth="1"/>
    <col min="10508" max="10752" width="11.42578125" style="26"/>
    <col min="10753" max="10753" width="2.42578125" style="26" customWidth="1"/>
    <col min="10754" max="10754" width="4.5703125" style="26" customWidth="1"/>
    <col min="10755" max="10755" width="57.28515625" style="26" customWidth="1"/>
    <col min="10756" max="10756" width="21.7109375" style="26" customWidth="1"/>
    <col min="10757" max="10757" width="17.42578125" style="26" bestFit="1" customWidth="1"/>
    <col min="10758" max="10758" width="17.7109375" style="26" customWidth="1"/>
    <col min="10759" max="10761" width="18" style="26" bestFit="1" customWidth="1"/>
    <col min="10762" max="10762" width="14.42578125" style="26" customWidth="1"/>
    <col min="10763" max="10763" width="17.42578125" style="26" bestFit="1" customWidth="1"/>
    <col min="10764" max="11008" width="11.42578125" style="26"/>
    <col min="11009" max="11009" width="2.42578125" style="26" customWidth="1"/>
    <col min="11010" max="11010" width="4.5703125" style="26" customWidth="1"/>
    <col min="11011" max="11011" width="57.28515625" style="26" customWidth="1"/>
    <col min="11012" max="11012" width="21.7109375" style="26" customWidth="1"/>
    <col min="11013" max="11013" width="17.42578125" style="26" bestFit="1" customWidth="1"/>
    <col min="11014" max="11014" width="17.7109375" style="26" customWidth="1"/>
    <col min="11015" max="11017" width="18" style="26" bestFit="1" customWidth="1"/>
    <col min="11018" max="11018" width="14.42578125" style="26" customWidth="1"/>
    <col min="11019" max="11019" width="17.42578125" style="26" bestFit="1" customWidth="1"/>
    <col min="11020" max="11264" width="11.42578125" style="26"/>
    <col min="11265" max="11265" width="2.42578125" style="26" customWidth="1"/>
    <col min="11266" max="11266" width="4.5703125" style="26" customWidth="1"/>
    <col min="11267" max="11267" width="57.28515625" style="26" customWidth="1"/>
    <col min="11268" max="11268" width="21.7109375" style="26" customWidth="1"/>
    <col min="11269" max="11269" width="17.42578125" style="26" bestFit="1" customWidth="1"/>
    <col min="11270" max="11270" width="17.7109375" style="26" customWidth="1"/>
    <col min="11271" max="11273" width="18" style="26" bestFit="1" customWidth="1"/>
    <col min="11274" max="11274" width="14.42578125" style="26" customWidth="1"/>
    <col min="11275" max="11275" width="17.42578125" style="26" bestFit="1" customWidth="1"/>
    <col min="11276" max="11520" width="11.42578125" style="26"/>
    <col min="11521" max="11521" width="2.42578125" style="26" customWidth="1"/>
    <col min="11522" max="11522" width="4.5703125" style="26" customWidth="1"/>
    <col min="11523" max="11523" width="57.28515625" style="26" customWidth="1"/>
    <col min="11524" max="11524" width="21.7109375" style="26" customWidth="1"/>
    <col min="11525" max="11525" width="17.42578125" style="26" bestFit="1" customWidth="1"/>
    <col min="11526" max="11526" width="17.7109375" style="26" customWidth="1"/>
    <col min="11527" max="11529" width="18" style="26" bestFit="1" customWidth="1"/>
    <col min="11530" max="11530" width="14.42578125" style="26" customWidth="1"/>
    <col min="11531" max="11531" width="17.42578125" style="26" bestFit="1" customWidth="1"/>
    <col min="11532" max="11776" width="11.42578125" style="26"/>
    <col min="11777" max="11777" width="2.42578125" style="26" customWidth="1"/>
    <col min="11778" max="11778" width="4.5703125" style="26" customWidth="1"/>
    <col min="11779" max="11779" width="57.28515625" style="26" customWidth="1"/>
    <col min="11780" max="11780" width="21.7109375" style="26" customWidth="1"/>
    <col min="11781" max="11781" width="17.42578125" style="26" bestFit="1" customWidth="1"/>
    <col min="11782" max="11782" width="17.7109375" style="26" customWidth="1"/>
    <col min="11783" max="11785" width="18" style="26" bestFit="1" customWidth="1"/>
    <col min="11786" max="11786" width="14.42578125" style="26" customWidth="1"/>
    <col min="11787" max="11787" width="17.42578125" style="26" bestFit="1" customWidth="1"/>
    <col min="11788" max="12032" width="11.42578125" style="26"/>
    <col min="12033" max="12033" width="2.42578125" style="26" customWidth="1"/>
    <col min="12034" max="12034" width="4.5703125" style="26" customWidth="1"/>
    <col min="12035" max="12035" width="57.28515625" style="26" customWidth="1"/>
    <col min="12036" max="12036" width="21.7109375" style="26" customWidth="1"/>
    <col min="12037" max="12037" width="17.42578125" style="26" bestFit="1" customWidth="1"/>
    <col min="12038" max="12038" width="17.7109375" style="26" customWidth="1"/>
    <col min="12039" max="12041" width="18" style="26" bestFit="1" customWidth="1"/>
    <col min="12042" max="12042" width="14.42578125" style="26" customWidth="1"/>
    <col min="12043" max="12043" width="17.42578125" style="26" bestFit="1" customWidth="1"/>
    <col min="12044" max="12288" width="11.42578125" style="26"/>
    <col min="12289" max="12289" width="2.42578125" style="26" customWidth="1"/>
    <col min="12290" max="12290" width="4.5703125" style="26" customWidth="1"/>
    <col min="12291" max="12291" width="57.28515625" style="26" customWidth="1"/>
    <col min="12292" max="12292" width="21.7109375" style="26" customWidth="1"/>
    <col min="12293" max="12293" width="17.42578125" style="26" bestFit="1" customWidth="1"/>
    <col min="12294" max="12294" width="17.7109375" style="26" customWidth="1"/>
    <col min="12295" max="12297" width="18" style="26" bestFit="1" customWidth="1"/>
    <col min="12298" max="12298" width="14.42578125" style="26" customWidth="1"/>
    <col min="12299" max="12299" width="17.42578125" style="26" bestFit="1" customWidth="1"/>
    <col min="12300" max="12544" width="11.42578125" style="26"/>
    <col min="12545" max="12545" width="2.42578125" style="26" customWidth="1"/>
    <col min="12546" max="12546" width="4.5703125" style="26" customWidth="1"/>
    <col min="12547" max="12547" width="57.28515625" style="26" customWidth="1"/>
    <col min="12548" max="12548" width="21.7109375" style="26" customWidth="1"/>
    <col min="12549" max="12549" width="17.42578125" style="26" bestFit="1" customWidth="1"/>
    <col min="12550" max="12550" width="17.7109375" style="26" customWidth="1"/>
    <col min="12551" max="12553" width="18" style="26" bestFit="1" customWidth="1"/>
    <col min="12554" max="12554" width="14.42578125" style="26" customWidth="1"/>
    <col min="12555" max="12555" width="17.42578125" style="26" bestFit="1" customWidth="1"/>
    <col min="12556" max="12800" width="11.42578125" style="26"/>
    <col min="12801" max="12801" width="2.42578125" style="26" customWidth="1"/>
    <col min="12802" max="12802" width="4.5703125" style="26" customWidth="1"/>
    <col min="12803" max="12803" width="57.28515625" style="26" customWidth="1"/>
    <col min="12804" max="12804" width="21.7109375" style="26" customWidth="1"/>
    <col min="12805" max="12805" width="17.42578125" style="26" bestFit="1" customWidth="1"/>
    <col min="12806" max="12806" width="17.7109375" style="26" customWidth="1"/>
    <col min="12807" max="12809" width="18" style="26" bestFit="1" customWidth="1"/>
    <col min="12810" max="12810" width="14.42578125" style="26" customWidth="1"/>
    <col min="12811" max="12811" width="17.42578125" style="26" bestFit="1" customWidth="1"/>
    <col min="12812" max="13056" width="11.42578125" style="26"/>
    <col min="13057" max="13057" width="2.42578125" style="26" customWidth="1"/>
    <col min="13058" max="13058" width="4.5703125" style="26" customWidth="1"/>
    <col min="13059" max="13059" width="57.28515625" style="26" customWidth="1"/>
    <col min="13060" max="13060" width="21.7109375" style="26" customWidth="1"/>
    <col min="13061" max="13061" width="17.42578125" style="26" bestFit="1" customWidth="1"/>
    <col min="13062" max="13062" width="17.7109375" style="26" customWidth="1"/>
    <col min="13063" max="13065" width="18" style="26" bestFit="1" customWidth="1"/>
    <col min="13066" max="13066" width="14.42578125" style="26" customWidth="1"/>
    <col min="13067" max="13067" width="17.42578125" style="26" bestFit="1" customWidth="1"/>
    <col min="13068" max="13312" width="11.42578125" style="26"/>
    <col min="13313" max="13313" width="2.42578125" style="26" customWidth="1"/>
    <col min="13314" max="13314" width="4.5703125" style="26" customWidth="1"/>
    <col min="13315" max="13315" width="57.28515625" style="26" customWidth="1"/>
    <col min="13316" max="13316" width="21.7109375" style="26" customWidth="1"/>
    <col min="13317" max="13317" width="17.42578125" style="26" bestFit="1" customWidth="1"/>
    <col min="13318" max="13318" width="17.7109375" style="26" customWidth="1"/>
    <col min="13319" max="13321" width="18" style="26" bestFit="1" customWidth="1"/>
    <col min="13322" max="13322" width="14.42578125" style="26" customWidth="1"/>
    <col min="13323" max="13323" width="17.42578125" style="26" bestFit="1" customWidth="1"/>
    <col min="13324" max="13568" width="11.42578125" style="26"/>
    <col min="13569" max="13569" width="2.42578125" style="26" customWidth="1"/>
    <col min="13570" max="13570" width="4.5703125" style="26" customWidth="1"/>
    <col min="13571" max="13571" width="57.28515625" style="26" customWidth="1"/>
    <col min="13572" max="13572" width="21.7109375" style="26" customWidth="1"/>
    <col min="13573" max="13573" width="17.42578125" style="26" bestFit="1" customWidth="1"/>
    <col min="13574" max="13574" width="17.7109375" style="26" customWidth="1"/>
    <col min="13575" max="13577" width="18" style="26" bestFit="1" customWidth="1"/>
    <col min="13578" max="13578" width="14.42578125" style="26" customWidth="1"/>
    <col min="13579" max="13579" width="17.42578125" style="26" bestFit="1" customWidth="1"/>
    <col min="13580" max="13824" width="11.42578125" style="26"/>
    <col min="13825" max="13825" width="2.42578125" style="26" customWidth="1"/>
    <col min="13826" max="13826" width="4.5703125" style="26" customWidth="1"/>
    <col min="13827" max="13827" width="57.28515625" style="26" customWidth="1"/>
    <col min="13828" max="13828" width="21.7109375" style="26" customWidth="1"/>
    <col min="13829" max="13829" width="17.42578125" style="26" bestFit="1" customWidth="1"/>
    <col min="13830" max="13830" width="17.7109375" style="26" customWidth="1"/>
    <col min="13831" max="13833" width="18" style="26" bestFit="1" customWidth="1"/>
    <col min="13834" max="13834" width="14.42578125" style="26" customWidth="1"/>
    <col min="13835" max="13835" width="17.42578125" style="26" bestFit="1" customWidth="1"/>
    <col min="13836" max="14080" width="11.42578125" style="26"/>
    <col min="14081" max="14081" width="2.42578125" style="26" customWidth="1"/>
    <col min="14082" max="14082" width="4.5703125" style="26" customWidth="1"/>
    <col min="14083" max="14083" width="57.28515625" style="26" customWidth="1"/>
    <col min="14084" max="14084" width="21.7109375" style="26" customWidth="1"/>
    <col min="14085" max="14085" width="17.42578125" style="26" bestFit="1" customWidth="1"/>
    <col min="14086" max="14086" width="17.7109375" style="26" customWidth="1"/>
    <col min="14087" max="14089" width="18" style="26" bestFit="1" customWidth="1"/>
    <col min="14090" max="14090" width="14.42578125" style="26" customWidth="1"/>
    <col min="14091" max="14091" width="17.42578125" style="26" bestFit="1" customWidth="1"/>
    <col min="14092" max="14336" width="11.42578125" style="26"/>
    <col min="14337" max="14337" width="2.42578125" style="26" customWidth="1"/>
    <col min="14338" max="14338" width="4.5703125" style="26" customWidth="1"/>
    <col min="14339" max="14339" width="57.28515625" style="26" customWidth="1"/>
    <col min="14340" max="14340" width="21.7109375" style="26" customWidth="1"/>
    <col min="14341" max="14341" width="17.42578125" style="26" bestFit="1" customWidth="1"/>
    <col min="14342" max="14342" width="17.7109375" style="26" customWidth="1"/>
    <col min="14343" max="14345" width="18" style="26" bestFit="1" customWidth="1"/>
    <col min="14346" max="14346" width="14.42578125" style="26" customWidth="1"/>
    <col min="14347" max="14347" width="17.42578125" style="26" bestFit="1" customWidth="1"/>
    <col min="14348" max="14592" width="11.42578125" style="26"/>
    <col min="14593" max="14593" width="2.42578125" style="26" customWidth="1"/>
    <col min="14594" max="14594" width="4.5703125" style="26" customWidth="1"/>
    <col min="14595" max="14595" width="57.28515625" style="26" customWidth="1"/>
    <col min="14596" max="14596" width="21.7109375" style="26" customWidth="1"/>
    <col min="14597" max="14597" width="17.42578125" style="26" bestFit="1" customWidth="1"/>
    <col min="14598" max="14598" width="17.7109375" style="26" customWidth="1"/>
    <col min="14599" max="14601" width="18" style="26" bestFit="1" customWidth="1"/>
    <col min="14602" max="14602" width="14.42578125" style="26" customWidth="1"/>
    <col min="14603" max="14603" width="17.42578125" style="26" bestFit="1" customWidth="1"/>
    <col min="14604" max="14848" width="11.42578125" style="26"/>
    <col min="14849" max="14849" width="2.42578125" style="26" customWidth="1"/>
    <col min="14850" max="14850" width="4.5703125" style="26" customWidth="1"/>
    <col min="14851" max="14851" width="57.28515625" style="26" customWidth="1"/>
    <col min="14852" max="14852" width="21.7109375" style="26" customWidth="1"/>
    <col min="14853" max="14853" width="17.42578125" style="26" bestFit="1" customWidth="1"/>
    <col min="14854" max="14854" width="17.7109375" style="26" customWidth="1"/>
    <col min="14855" max="14857" width="18" style="26" bestFit="1" customWidth="1"/>
    <col min="14858" max="14858" width="14.42578125" style="26" customWidth="1"/>
    <col min="14859" max="14859" width="17.42578125" style="26" bestFit="1" customWidth="1"/>
    <col min="14860" max="15104" width="11.42578125" style="26"/>
    <col min="15105" max="15105" width="2.42578125" style="26" customWidth="1"/>
    <col min="15106" max="15106" width="4.5703125" style="26" customWidth="1"/>
    <col min="15107" max="15107" width="57.28515625" style="26" customWidth="1"/>
    <col min="15108" max="15108" width="21.7109375" style="26" customWidth="1"/>
    <col min="15109" max="15109" width="17.42578125" style="26" bestFit="1" customWidth="1"/>
    <col min="15110" max="15110" width="17.7109375" style="26" customWidth="1"/>
    <col min="15111" max="15113" width="18" style="26" bestFit="1" customWidth="1"/>
    <col min="15114" max="15114" width="14.42578125" style="26" customWidth="1"/>
    <col min="15115" max="15115" width="17.42578125" style="26" bestFit="1" customWidth="1"/>
    <col min="15116" max="15360" width="11.42578125" style="26"/>
    <col min="15361" max="15361" width="2.42578125" style="26" customWidth="1"/>
    <col min="15362" max="15362" width="4.5703125" style="26" customWidth="1"/>
    <col min="15363" max="15363" width="57.28515625" style="26" customWidth="1"/>
    <col min="15364" max="15364" width="21.7109375" style="26" customWidth="1"/>
    <col min="15365" max="15365" width="17.42578125" style="26" bestFit="1" customWidth="1"/>
    <col min="15366" max="15366" width="17.7109375" style="26" customWidth="1"/>
    <col min="15367" max="15369" width="18" style="26" bestFit="1" customWidth="1"/>
    <col min="15370" max="15370" width="14.42578125" style="26" customWidth="1"/>
    <col min="15371" max="15371" width="17.42578125" style="26" bestFit="1" customWidth="1"/>
    <col min="15372" max="15616" width="11.42578125" style="26"/>
    <col min="15617" max="15617" width="2.42578125" style="26" customWidth="1"/>
    <col min="15618" max="15618" width="4.5703125" style="26" customWidth="1"/>
    <col min="15619" max="15619" width="57.28515625" style="26" customWidth="1"/>
    <col min="15620" max="15620" width="21.7109375" style="26" customWidth="1"/>
    <col min="15621" max="15621" width="17.42578125" style="26" bestFit="1" customWidth="1"/>
    <col min="15622" max="15622" width="17.7109375" style="26" customWidth="1"/>
    <col min="15623" max="15625" width="18" style="26" bestFit="1" customWidth="1"/>
    <col min="15626" max="15626" width="14.42578125" style="26" customWidth="1"/>
    <col min="15627" max="15627" width="17.42578125" style="26" bestFit="1" customWidth="1"/>
    <col min="15628" max="15872" width="11.42578125" style="26"/>
    <col min="15873" max="15873" width="2.42578125" style="26" customWidth="1"/>
    <col min="15874" max="15874" width="4.5703125" style="26" customWidth="1"/>
    <col min="15875" max="15875" width="57.28515625" style="26" customWidth="1"/>
    <col min="15876" max="15876" width="21.7109375" style="26" customWidth="1"/>
    <col min="15877" max="15877" width="17.42578125" style="26" bestFit="1" customWidth="1"/>
    <col min="15878" max="15878" width="17.7109375" style="26" customWidth="1"/>
    <col min="15879" max="15881" width="18" style="26" bestFit="1" customWidth="1"/>
    <col min="15882" max="15882" width="14.42578125" style="26" customWidth="1"/>
    <col min="15883" max="15883" width="17.42578125" style="26" bestFit="1" customWidth="1"/>
    <col min="15884" max="16128" width="11.42578125" style="26"/>
    <col min="16129" max="16129" width="2.42578125" style="26" customWidth="1"/>
    <col min="16130" max="16130" width="4.5703125" style="26" customWidth="1"/>
    <col min="16131" max="16131" width="57.28515625" style="26" customWidth="1"/>
    <col min="16132" max="16132" width="21.7109375" style="26" customWidth="1"/>
    <col min="16133" max="16133" width="17.42578125" style="26" bestFit="1" customWidth="1"/>
    <col min="16134" max="16134" width="17.7109375" style="26" customWidth="1"/>
    <col min="16135" max="16137" width="18" style="26" bestFit="1" customWidth="1"/>
    <col min="16138" max="16138" width="14.42578125" style="26" customWidth="1"/>
    <col min="16139" max="16139" width="17.42578125" style="26" bestFit="1" customWidth="1"/>
    <col min="16140" max="16384" width="11.42578125" style="26"/>
  </cols>
  <sheetData>
    <row r="1" spans="2:11" ht="47.25" customHeight="1" x14ac:dyDescent="0.2">
      <c r="B1" s="1" t="s">
        <v>17</v>
      </c>
      <c r="C1" s="2"/>
      <c r="D1" s="2"/>
      <c r="E1" s="2"/>
      <c r="F1" s="2"/>
      <c r="G1" s="2"/>
      <c r="H1" s="2"/>
      <c r="I1" s="3"/>
    </row>
    <row r="2" spans="2:11" x14ac:dyDescent="0.2">
      <c r="B2" s="29" t="s">
        <v>1</v>
      </c>
      <c r="C2" s="29"/>
      <c r="D2" s="6" t="s">
        <v>18</v>
      </c>
      <c r="E2" s="6"/>
      <c r="F2" s="6"/>
      <c r="G2" s="6"/>
      <c r="H2" s="6"/>
      <c r="I2" s="6" t="s">
        <v>3</v>
      </c>
    </row>
    <row r="3" spans="2:11" ht="25.5" x14ac:dyDescent="0.2">
      <c r="B3" s="29"/>
      <c r="C3" s="29"/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6"/>
    </row>
    <row r="4" spans="2:11" ht="11.25" customHeight="1" x14ac:dyDescent="0.2">
      <c r="B4" s="29"/>
      <c r="C4" s="29"/>
      <c r="D4" s="9">
        <v>1</v>
      </c>
      <c r="E4" s="9">
        <v>2</v>
      </c>
      <c r="F4" s="9" t="s">
        <v>9</v>
      </c>
      <c r="G4" s="9">
        <v>5</v>
      </c>
      <c r="H4" s="9">
        <v>7</v>
      </c>
      <c r="I4" s="30" t="s">
        <v>10</v>
      </c>
    </row>
    <row r="5" spans="2:11" ht="12.75" customHeight="1" x14ac:dyDescent="0.2">
      <c r="B5" s="31" t="s">
        <v>19</v>
      </c>
      <c r="C5" s="32"/>
      <c r="D5" s="33">
        <v>758505013.09000003</v>
      </c>
      <c r="E5" s="33">
        <v>44337661.640000001</v>
      </c>
      <c r="F5" s="33">
        <v>802842674.73000002</v>
      </c>
      <c r="G5" s="33">
        <v>346418883.40000004</v>
      </c>
      <c r="H5" s="34">
        <v>346418883.40000004</v>
      </c>
      <c r="I5" s="35">
        <f>+F5-G5</f>
        <v>456423791.32999998</v>
      </c>
    </row>
    <row r="6" spans="2:11" x14ac:dyDescent="0.2">
      <c r="B6" s="36">
        <v>1100</v>
      </c>
      <c r="C6" s="37" t="s">
        <v>20</v>
      </c>
      <c r="D6" s="38">
        <v>495522684</v>
      </c>
      <c r="E6" s="38">
        <v>22402535.609999999</v>
      </c>
      <c r="F6" s="38">
        <v>517925219.61000001</v>
      </c>
      <c r="G6" s="38">
        <v>250324947.58000001</v>
      </c>
      <c r="H6" s="39">
        <v>250324947.58000001</v>
      </c>
      <c r="I6" s="35">
        <f t="shared" ref="I6:I69" si="0">+F6-G6</f>
        <v>267600272.03</v>
      </c>
    </row>
    <row r="7" spans="2:11" x14ac:dyDescent="0.2">
      <c r="B7" s="36">
        <v>1200</v>
      </c>
      <c r="C7" s="37" t="s">
        <v>21</v>
      </c>
      <c r="D7" s="38">
        <v>180000</v>
      </c>
      <c r="E7" s="38">
        <v>8537568.9600000009</v>
      </c>
      <c r="F7" s="38">
        <v>8717568.9600000009</v>
      </c>
      <c r="G7" s="38">
        <v>6990471.3399999999</v>
      </c>
      <c r="H7" s="39">
        <v>6990471.3399999999</v>
      </c>
      <c r="I7" s="35">
        <f t="shared" si="0"/>
        <v>1727097.620000001</v>
      </c>
    </row>
    <row r="8" spans="2:11" x14ac:dyDescent="0.2">
      <c r="B8" s="36">
        <v>1300</v>
      </c>
      <c r="C8" s="37" t="s">
        <v>22</v>
      </c>
      <c r="D8" s="38">
        <v>64008057.259999998</v>
      </c>
      <c r="E8" s="38">
        <v>7183696.5700000003</v>
      </c>
      <c r="F8" s="38">
        <v>71191753.829999998</v>
      </c>
      <c r="G8" s="38">
        <v>3968626.19</v>
      </c>
      <c r="H8" s="39">
        <v>3968626.19</v>
      </c>
      <c r="I8" s="35">
        <f t="shared" si="0"/>
        <v>67223127.640000001</v>
      </c>
    </row>
    <row r="9" spans="2:11" x14ac:dyDescent="0.2">
      <c r="B9" s="36">
        <v>1400</v>
      </c>
      <c r="C9" s="37" t="s">
        <v>23</v>
      </c>
      <c r="D9" s="38">
        <v>116728166.83</v>
      </c>
      <c r="E9" s="38">
        <v>4187444.57</v>
      </c>
      <c r="F9" s="38">
        <v>120915611.39999999</v>
      </c>
      <c r="G9" s="38">
        <v>54323118.939999998</v>
      </c>
      <c r="H9" s="39">
        <v>54323118.939999998</v>
      </c>
      <c r="I9" s="35">
        <f t="shared" si="0"/>
        <v>66592492.459999993</v>
      </c>
    </row>
    <row r="10" spans="2:11" x14ac:dyDescent="0.2">
      <c r="B10" s="36">
        <v>1500</v>
      </c>
      <c r="C10" s="37" t="s">
        <v>24</v>
      </c>
      <c r="D10" s="38">
        <v>81716105</v>
      </c>
      <c r="E10" s="38">
        <v>2026415.93</v>
      </c>
      <c r="F10" s="38">
        <v>83742520.930000007</v>
      </c>
      <c r="G10" s="38">
        <v>30483249.359999999</v>
      </c>
      <c r="H10" s="39">
        <v>30483249.359999999</v>
      </c>
      <c r="I10" s="35">
        <f t="shared" si="0"/>
        <v>53259271.570000008</v>
      </c>
    </row>
    <row r="11" spans="2:11" x14ac:dyDescent="0.2">
      <c r="B11" s="36">
        <v>1600</v>
      </c>
      <c r="C11" s="37" t="s">
        <v>25</v>
      </c>
      <c r="D11" s="38">
        <v>0</v>
      </c>
      <c r="E11" s="38">
        <v>0</v>
      </c>
      <c r="F11" s="38">
        <v>0</v>
      </c>
      <c r="G11" s="38">
        <v>0</v>
      </c>
      <c r="H11" s="39">
        <v>0</v>
      </c>
      <c r="I11" s="35">
        <f t="shared" si="0"/>
        <v>0</v>
      </c>
    </row>
    <row r="12" spans="2:11" x14ac:dyDescent="0.2">
      <c r="B12" s="36">
        <v>1700</v>
      </c>
      <c r="C12" s="37" t="s">
        <v>26</v>
      </c>
      <c r="D12" s="38">
        <v>350000</v>
      </c>
      <c r="E12" s="38">
        <v>0</v>
      </c>
      <c r="F12" s="38">
        <v>350000</v>
      </c>
      <c r="G12" s="38">
        <v>328469.99</v>
      </c>
      <c r="H12" s="39">
        <v>328469.99</v>
      </c>
      <c r="I12" s="35">
        <f t="shared" si="0"/>
        <v>21530.010000000009</v>
      </c>
    </row>
    <row r="13" spans="2:11" ht="12.75" customHeight="1" x14ac:dyDescent="0.2">
      <c r="B13" s="31" t="s">
        <v>27</v>
      </c>
      <c r="C13" s="32"/>
      <c r="D13" s="38">
        <v>37091898.5</v>
      </c>
      <c r="E13" s="38">
        <v>21992276.59</v>
      </c>
      <c r="F13" s="38">
        <v>59084175.090000004</v>
      </c>
      <c r="G13" s="38">
        <v>6696449.1599999992</v>
      </c>
      <c r="H13" s="39">
        <v>6696449.1599999992</v>
      </c>
      <c r="I13" s="35">
        <f t="shared" si="0"/>
        <v>52387725.930000007</v>
      </c>
      <c r="J13" s="40"/>
      <c r="K13" s="41"/>
    </row>
    <row r="14" spans="2:11" ht="24" x14ac:dyDescent="0.2">
      <c r="B14" s="36">
        <v>2100</v>
      </c>
      <c r="C14" s="37" t="s">
        <v>28</v>
      </c>
      <c r="D14" s="38">
        <v>19675820</v>
      </c>
      <c r="E14" s="38">
        <v>19831789.079999998</v>
      </c>
      <c r="F14" s="38">
        <v>39507609.079999998</v>
      </c>
      <c r="G14" s="38">
        <v>1002198.49</v>
      </c>
      <c r="H14" s="39">
        <v>1002198.49</v>
      </c>
      <c r="I14" s="35">
        <f t="shared" si="0"/>
        <v>38505410.589999996</v>
      </c>
    </row>
    <row r="15" spans="2:11" x14ac:dyDescent="0.2">
      <c r="B15" s="36">
        <v>2200</v>
      </c>
      <c r="C15" s="37" t="s">
        <v>29</v>
      </c>
      <c r="D15" s="38">
        <v>5858849</v>
      </c>
      <c r="E15" s="38">
        <v>261052.65</v>
      </c>
      <c r="F15" s="38">
        <v>6119901.6500000004</v>
      </c>
      <c r="G15" s="38">
        <v>2166261.2200000002</v>
      </c>
      <c r="H15" s="39">
        <v>2166261.2200000002</v>
      </c>
      <c r="I15" s="35">
        <f t="shared" si="0"/>
        <v>3953640.43</v>
      </c>
      <c r="J15" s="40"/>
      <c r="K15" s="41"/>
    </row>
    <row r="16" spans="2:11" x14ac:dyDescent="0.2">
      <c r="B16" s="36">
        <v>2300</v>
      </c>
      <c r="C16" s="37" t="s">
        <v>30</v>
      </c>
      <c r="D16" s="38">
        <v>0</v>
      </c>
      <c r="E16" s="38">
        <v>0</v>
      </c>
      <c r="F16" s="38">
        <v>0</v>
      </c>
      <c r="G16" s="38">
        <v>0</v>
      </c>
      <c r="H16" s="39">
        <v>0</v>
      </c>
      <c r="I16" s="35">
        <f t="shared" si="0"/>
        <v>0</v>
      </c>
    </row>
    <row r="17" spans="2:9" x14ac:dyDescent="0.2">
      <c r="B17" s="36">
        <v>2400</v>
      </c>
      <c r="C17" s="37" t="s">
        <v>31</v>
      </c>
      <c r="D17" s="38">
        <v>559148</v>
      </c>
      <c r="E17" s="38">
        <v>270.92</v>
      </c>
      <c r="F17" s="38">
        <v>559418.92000000004</v>
      </c>
      <c r="G17" s="38">
        <v>70557.210000000006</v>
      </c>
      <c r="H17" s="39">
        <v>70557.210000000006</v>
      </c>
      <c r="I17" s="35">
        <f t="shared" si="0"/>
        <v>488861.71</v>
      </c>
    </row>
    <row r="18" spans="2:9" x14ac:dyDescent="0.2">
      <c r="B18" s="36">
        <v>2500</v>
      </c>
      <c r="C18" s="37" t="s">
        <v>32</v>
      </c>
      <c r="D18" s="38">
        <v>1732206</v>
      </c>
      <c r="E18" s="38">
        <v>67943.92</v>
      </c>
      <c r="F18" s="38">
        <v>1800149.92</v>
      </c>
      <c r="G18" s="38">
        <v>79410.080000000002</v>
      </c>
      <c r="H18" s="39">
        <v>79410.080000000002</v>
      </c>
      <c r="I18" s="35">
        <f t="shared" si="0"/>
        <v>1720739.8399999999</v>
      </c>
    </row>
    <row r="19" spans="2:9" x14ac:dyDescent="0.2">
      <c r="B19" s="36">
        <v>2600</v>
      </c>
      <c r="C19" s="37" t="s">
        <v>33</v>
      </c>
      <c r="D19" s="38">
        <v>4265561.5</v>
      </c>
      <c r="E19" s="38">
        <v>0</v>
      </c>
      <c r="F19" s="38">
        <v>4265561.5</v>
      </c>
      <c r="G19" s="38">
        <v>1467793.47</v>
      </c>
      <c r="H19" s="39">
        <v>1467793.47</v>
      </c>
      <c r="I19" s="35">
        <f t="shared" si="0"/>
        <v>2797768.0300000003</v>
      </c>
    </row>
    <row r="20" spans="2:9" x14ac:dyDescent="0.2">
      <c r="B20" s="36">
        <v>2700</v>
      </c>
      <c r="C20" s="37" t="s">
        <v>34</v>
      </c>
      <c r="D20" s="38">
        <v>2891274</v>
      </c>
      <c r="E20" s="38">
        <v>272923</v>
      </c>
      <c r="F20" s="38">
        <v>3164197</v>
      </c>
      <c r="G20" s="38">
        <v>316899.34999999998</v>
      </c>
      <c r="H20" s="39">
        <v>316899.34999999998</v>
      </c>
      <c r="I20" s="35">
        <f t="shared" si="0"/>
        <v>2847297.65</v>
      </c>
    </row>
    <row r="21" spans="2:9" x14ac:dyDescent="0.2">
      <c r="B21" s="36">
        <v>2800</v>
      </c>
      <c r="C21" s="37" t="s">
        <v>35</v>
      </c>
      <c r="D21" s="38">
        <v>0</v>
      </c>
      <c r="E21" s="38">
        <v>0</v>
      </c>
      <c r="F21" s="38">
        <v>0</v>
      </c>
      <c r="G21" s="38">
        <v>0</v>
      </c>
      <c r="H21" s="39">
        <v>0</v>
      </c>
      <c r="I21" s="35">
        <f t="shared" si="0"/>
        <v>0</v>
      </c>
    </row>
    <row r="22" spans="2:9" x14ac:dyDescent="0.2">
      <c r="B22" s="36">
        <v>2900</v>
      </c>
      <c r="C22" s="37" t="s">
        <v>36</v>
      </c>
      <c r="D22" s="38">
        <v>2109040</v>
      </c>
      <c r="E22" s="38">
        <v>1558297.02</v>
      </c>
      <c r="F22" s="38">
        <v>3667337.02</v>
      </c>
      <c r="G22" s="38">
        <v>1593329.34</v>
      </c>
      <c r="H22" s="39">
        <v>1593329.34</v>
      </c>
      <c r="I22" s="35">
        <f t="shared" si="0"/>
        <v>2074007.68</v>
      </c>
    </row>
    <row r="23" spans="2:9" ht="12.75" customHeight="1" x14ac:dyDescent="0.2">
      <c r="B23" s="31" t="s">
        <v>37</v>
      </c>
      <c r="C23" s="32"/>
      <c r="D23" s="38">
        <v>107249890.11</v>
      </c>
      <c r="E23" s="38">
        <v>23198301.859999999</v>
      </c>
      <c r="F23" s="38">
        <v>130448191.97</v>
      </c>
      <c r="G23" s="38">
        <v>30801921.450000003</v>
      </c>
      <c r="H23" s="39">
        <v>30801921.450000003</v>
      </c>
      <c r="I23" s="35">
        <f t="shared" si="0"/>
        <v>99646270.519999996</v>
      </c>
    </row>
    <row r="24" spans="2:9" x14ac:dyDescent="0.2">
      <c r="B24" s="36">
        <v>3100</v>
      </c>
      <c r="C24" s="37" t="s">
        <v>38</v>
      </c>
      <c r="D24" s="38">
        <v>8452245.5999999996</v>
      </c>
      <c r="E24" s="38">
        <v>-113624.84</v>
      </c>
      <c r="F24" s="38">
        <v>8338620.7599999998</v>
      </c>
      <c r="G24" s="38">
        <v>2731138.47</v>
      </c>
      <c r="H24" s="39">
        <v>2731138.47</v>
      </c>
      <c r="I24" s="35">
        <f t="shared" si="0"/>
        <v>5607482.2899999991</v>
      </c>
    </row>
    <row r="25" spans="2:9" x14ac:dyDescent="0.2">
      <c r="B25" s="36">
        <v>3200</v>
      </c>
      <c r="C25" s="37" t="s">
        <v>39</v>
      </c>
      <c r="D25" s="38">
        <v>12261768</v>
      </c>
      <c r="E25" s="38">
        <v>1232000</v>
      </c>
      <c r="F25" s="38">
        <v>13493768</v>
      </c>
      <c r="G25" s="38">
        <v>5196251.53</v>
      </c>
      <c r="H25" s="39">
        <v>5196251.53</v>
      </c>
      <c r="I25" s="35">
        <f t="shared" si="0"/>
        <v>8297516.4699999997</v>
      </c>
    </row>
    <row r="26" spans="2:9" x14ac:dyDescent="0.2">
      <c r="B26" s="36">
        <v>3300</v>
      </c>
      <c r="C26" s="37" t="s">
        <v>40</v>
      </c>
      <c r="D26" s="38">
        <v>44835960</v>
      </c>
      <c r="E26" s="38">
        <v>-14842570</v>
      </c>
      <c r="F26" s="38">
        <v>29993390</v>
      </c>
      <c r="G26" s="38">
        <v>4790548.91</v>
      </c>
      <c r="H26" s="39">
        <v>4790548.91</v>
      </c>
      <c r="I26" s="35">
        <f t="shared" si="0"/>
        <v>25202841.09</v>
      </c>
    </row>
    <row r="27" spans="2:9" ht="12.75" customHeight="1" x14ac:dyDescent="0.2">
      <c r="B27" s="36">
        <v>3400</v>
      </c>
      <c r="C27" s="37" t="s">
        <v>41</v>
      </c>
      <c r="D27" s="38">
        <v>3507640</v>
      </c>
      <c r="E27" s="38">
        <v>0</v>
      </c>
      <c r="F27" s="38">
        <v>3507640</v>
      </c>
      <c r="G27" s="38">
        <v>1042996.75</v>
      </c>
      <c r="H27" s="39">
        <v>1042996.75</v>
      </c>
      <c r="I27" s="35">
        <f t="shared" si="0"/>
        <v>2464643.25</v>
      </c>
    </row>
    <row r="28" spans="2:9" x14ac:dyDescent="0.2">
      <c r="B28" s="36">
        <v>3500</v>
      </c>
      <c r="C28" s="37" t="s">
        <v>42</v>
      </c>
      <c r="D28" s="38">
        <v>13764121.9</v>
      </c>
      <c r="E28" s="38">
        <v>32672347.02</v>
      </c>
      <c r="F28" s="38">
        <v>46436468.920000002</v>
      </c>
      <c r="G28" s="38">
        <v>7038342.8899999997</v>
      </c>
      <c r="H28" s="39">
        <v>7038342.8899999997</v>
      </c>
      <c r="I28" s="35">
        <f t="shared" si="0"/>
        <v>39398126.030000001</v>
      </c>
    </row>
    <row r="29" spans="2:9" x14ac:dyDescent="0.2">
      <c r="B29" s="36">
        <v>3600</v>
      </c>
      <c r="C29" s="37" t="s">
        <v>43</v>
      </c>
      <c r="D29" s="38">
        <v>3606823</v>
      </c>
      <c r="E29" s="38">
        <v>70000</v>
      </c>
      <c r="F29" s="38">
        <v>3676823</v>
      </c>
      <c r="G29" s="38">
        <v>634403.59</v>
      </c>
      <c r="H29" s="39">
        <v>634403.59</v>
      </c>
      <c r="I29" s="35">
        <f t="shared" si="0"/>
        <v>3042419.41</v>
      </c>
    </row>
    <row r="30" spans="2:9" x14ac:dyDescent="0.2">
      <c r="B30" s="36">
        <v>3700</v>
      </c>
      <c r="C30" s="37" t="s">
        <v>44</v>
      </c>
      <c r="D30" s="38">
        <v>1770400</v>
      </c>
      <c r="E30" s="38">
        <v>529000</v>
      </c>
      <c r="F30" s="38">
        <v>2299400</v>
      </c>
      <c r="G30" s="38">
        <v>391437.45</v>
      </c>
      <c r="H30" s="39">
        <v>391437.45</v>
      </c>
      <c r="I30" s="35">
        <f t="shared" si="0"/>
        <v>1907962.55</v>
      </c>
    </row>
    <row r="31" spans="2:9" x14ac:dyDescent="0.2">
      <c r="B31" s="36">
        <v>3800</v>
      </c>
      <c r="C31" s="37" t="s">
        <v>45</v>
      </c>
      <c r="D31" s="38">
        <v>2135590</v>
      </c>
      <c r="E31" s="38">
        <v>150000</v>
      </c>
      <c r="F31" s="38">
        <v>2285590</v>
      </c>
      <c r="G31" s="38">
        <v>565477.80000000005</v>
      </c>
      <c r="H31" s="39">
        <v>565477.80000000005</v>
      </c>
      <c r="I31" s="35">
        <f t="shared" si="0"/>
        <v>1720112.2</v>
      </c>
    </row>
    <row r="32" spans="2:9" x14ac:dyDescent="0.2">
      <c r="B32" s="36">
        <v>3900</v>
      </c>
      <c r="C32" s="37" t="s">
        <v>46</v>
      </c>
      <c r="D32" s="38">
        <v>16915341.609999999</v>
      </c>
      <c r="E32" s="38">
        <v>3501149.68</v>
      </c>
      <c r="F32" s="38">
        <v>20416491.289999999</v>
      </c>
      <c r="G32" s="38">
        <v>8411324.0600000005</v>
      </c>
      <c r="H32" s="39">
        <v>8411324.0600000005</v>
      </c>
      <c r="I32" s="35">
        <f t="shared" si="0"/>
        <v>12005167.229999999</v>
      </c>
    </row>
    <row r="33" spans="2:9" x14ac:dyDescent="0.2">
      <c r="B33" s="31" t="s">
        <v>47</v>
      </c>
      <c r="C33" s="32"/>
      <c r="D33" s="38">
        <v>6240645</v>
      </c>
      <c r="E33" s="38">
        <v>1479889.07</v>
      </c>
      <c r="F33" s="38">
        <v>7720534.0700000003</v>
      </c>
      <c r="G33" s="38">
        <v>719281.03</v>
      </c>
      <c r="H33" s="39">
        <v>719281.03</v>
      </c>
      <c r="I33" s="35">
        <f t="shared" si="0"/>
        <v>7001253.04</v>
      </c>
    </row>
    <row r="34" spans="2:9" x14ac:dyDescent="0.2">
      <c r="B34" s="36">
        <v>4100</v>
      </c>
      <c r="C34" s="37" t="s">
        <v>48</v>
      </c>
      <c r="D34" s="38">
        <v>0</v>
      </c>
      <c r="E34" s="38">
        <v>0</v>
      </c>
      <c r="F34" s="38">
        <v>0</v>
      </c>
      <c r="G34" s="38">
        <v>0</v>
      </c>
      <c r="H34" s="39">
        <v>0</v>
      </c>
      <c r="I34" s="35">
        <f t="shared" si="0"/>
        <v>0</v>
      </c>
    </row>
    <row r="35" spans="2:9" x14ac:dyDescent="0.2">
      <c r="B35" s="36">
        <v>4200</v>
      </c>
      <c r="C35" s="37" t="s">
        <v>49</v>
      </c>
      <c r="D35" s="38">
        <v>0</v>
      </c>
      <c r="E35" s="38">
        <v>0</v>
      </c>
      <c r="F35" s="38">
        <v>0</v>
      </c>
      <c r="G35" s="38">
        <v>0</v>
      </c>
      <c r="H35" s="39">
        <v>0</v>
      </c>
      <c r="I35" s="35">
        <f t="shared" si="0"/>
        <v>0</v>
      </c>
    </row>
    <row r="36" spans="2:9" x14ac:dyDescent="0.2">
      <c r="B36" s="36">
        <v>4300</v>
      </c>
      <c r="C36" s="37" t="s">
        <v>50</v>
      </c>
      <c r="D36" s="38">
        <v>0</v>
      </c>
      <c r="E36" s="38">
        <v>0</v>
      </c>
      <c r="F36" s="38">
        <v>0</v>
      </c>
      <c r="G36" s="38">
        <v>0</v>
      </c>
      <c r="H36" s="39">
        <v>0</v>
      </c>
      <c r="I36" s="35">
        <f t="shared" si="0"/>
        <v>0</v>
      </c>
    </row>
    <row r="37" spans="2:9" x14ac:dyDescent="0.2">
      <c r="B37" s="36">
        <v>4400</v>
      </c>
      <c r="C37" s="37" t="s">
        <v>51</v>
      </c>
      <c r="D37" s="38">
        <v>6240645</v>
      </c>
      <c r="E37" s="38">
        <v>1479889.07</v>
      </c>
      <c r="F37" s="38">
        <v>7720534.0700000003</v>
      </c>
      <c r="G37" s="38">
        <v>719281.03</v>
      </c>
      <c r="H37" s="39">
        <v>719281.03</v>
      </c>
      <c r="I37" s="35">
        <f t="shared" si="0"/>
        <v>7001253.04</v>
      </c>
    </row>
    <row r="38" spans="2:9" x14ac:dyDescent="0.2">
      <c r="B38" s="36">
        <v>4500</v>
      </c>
      <c r="C38" s="37" t="s">
        <v>14</v>
      </c>
      <c r="D38" s="38">
        <v>0</v>
      </c>
      <c r="E38" s="38">
        <v>0</v>
      </c>
      <c r="F38" s="38">
        <v>0</v>
      </c>
      <c r="G38" s="38">
        <v>0</v>
      </c>
      <c r="H38" s="39">
        <v>0</v>
      </c>
      <c r="I38" s="35">
        <f t="shared" si="0"/>
        <v>0</v>
      </c>
    </row>
    <row r="39" spans="2:9" x14ac:dyDescent="0.2">
      <c r="B39" s="36">
        <v>4600</v>
      </c>
      <c r="C39" s="37" t="s">
        <v>52</v>
      </c>
      <c r="D39" s="38">
        <v>0</v>
      </c>
      <c r="E39" s="38">
        <v>0</v>
      </c>
      <c r="F39" s="38">
        <v>0</v>
      </c>
      <c r="G39" s="38">
        <v>0</v>
      </c>
      <c r="H39" s="39">
        <v>0</v>
      </c>
      <c r="I39" s="35">
        <f t="shared" si="0"/>
        <v>0</v>
      </c>
    </row>
    <row r="40" spans="2:9" x14ac:dyDescent="0.2">
      <c r="B40" s="36">
        <v>4700</v>
      </c>
      <c r="C40" s="37" t="s">
        <v>53</v>
      </c>
      <c r="D40" s="38">
        <v>0</v>
      </c>
      <c r="E40" s="38">
        <v>0</v>
      </c>
      <c r="F40" s="38">
        <v>0</v>
      </c>
      <c r="G40" s="38">
        <v>0</v>
      </c>
      <c r="H40" s="39">
        <v>0</v>
      </c>
      <c r="I40" s="35">
        <f t="shared" si="0"/>
        <v>0</v>
      </c>
    </row>
    <row r="41" spans="2:9" x14ac:dyDescent="0.2">
      <c r="B41" s="36">
        <v>4800</v>
      </c>
      <c r="C41" s="37" t="s">
        <v>54</v>
      </c>
      <c r="D41" s="38">
        <v>0</v>
      </c>
      <c r="E41" s="38">
        <v>0</v>
      </c>
      <c r="F41" s="38">
        <v>0</v>
      </c>
      <c r="G41" s="38">
        <v>0</v>
      </c>
      <c r="H41" s="39">
        <v>0</v>
      </c>
      <c r="I41" s="35">
        <f t="shared" si="0"/>
        <v>0</v>
      </c>
    </row>
    <row r="42" spans="2:9" x14ac:dyDescent="0.2">
      <c r="B42" s="36">
        <v>4900</v>
      </c>
      <c r="C42" s="37" t="s">
        <v>55</v>
      </c>
      <c r="D42" s="38">
        <v>0</v>
      </c>
      <c r="E42" s="38">
        <v>0</v>
      </c>
      <c r="F42" s="38">
        <v>0</v>
      </c>
      <c r="G42" s="38">
        <v>0</v>
      </c>
      <c r="H42" s="39">
        <v>0</v>
      </c>
      <c r="I42" s="35">
        <f t="shared" si="0"/>
        <v>0</v>
      </c>
    </row>
    <row r="43" spans="2:9" x14ac:dyDescent="0.2">
      <c r="B43" s="31" t="s">
        <v>56</v>
      </c>
      <c r="C43" s="32"/>
      <c r="D43" s="38">
        <v>9829667</v>
      </c>
      <c r="E43" s="38">
        <v>22367446.950000003</v>
      </c>
      <c r="F43" s="38">
        <v>32197113.950000003</v>
      </c>
      <c r="G43" s="38">
        <v>3059489.0300000003</v>
      </c>
      <c r="H43" s="39">
        <v>3059489.0300000003</v>
      </c>
      <c r="I43" s="35">
        <f t="shared" si="0"/>
        <v>29137624.920000002</v>
      </c>
    </row>
    <row r="44" spans="2:9" x14ac:dyDescent="0.2">
      <c r="B44" s="36">
        <v>5100</v>
      </c>
      <c r="C44" s="37" t="s">
        <v>57</v>
      </c>
      <c r="D44" s="38">
        <v>5665909</v>
      </c>
      <c r="E44" s="38">
        <v>18826953.850000001</v>
      </c>
      <c r="F44" s="38">
        <v>24492862.850000001</v>
      </c>
      <c r="G44" s="38">
        <v>1472921.93</v>
      </c>
      <c r="H44" s="39">
        <v>1472921.93</v>
      </c>
      <c r="I44" s="35">
        <f t="shared" si="0"/>
        <v>23019940.920000002</v>
      </c>
    </row>
    <row r="45" spans="2:9" x14ac:dyDescent="0.2">
      <c r="B45" s="36">
        <v>5200</v>
      </c>
      <c r="C45" s="37" t="s">
        <v>58</v>
      </c>
      <c r="D45" s="38">
        <v>3159481</v>
      </c>
      <c r="E45" s="38">
        <v>1648602</v>
      </c>
      <c r="F45" s="38">
        <v>4808083</v>
      </c>
      <c r="G45" s="38">
        <v>69076</v>
      </c>
      <c r="H45" s="39">
        <v>69076</v>
      </c>
      <c r="I45" s="35">
        <f t="shared" si="0"/>
        <v>4739007</v>
      </c>
    </row>
    <row r="46" spans="2:9" x14ac:dyDescent="0.2">
      <c r="B46" s="36">
        <v>5300</v>
      </c>
      <c r="C46" s="37" t="s">
        <v>59</v>
      </c>
      <c r="D46" s="38">
        <v>85000</v>
      </c>
      <c r="E46" s="38">
        <v>453792</v>
      </c>
      <c r="F46" s="38">
        <v>538792</v>
      </c>
      <c r="G46" s="38">
        <v>453792</v>
      </c>
      <c r="H46" s="39">
        <v>453792</v>
      </c>
      <c r="I46" s="35">
        <f t="shared" si="0"/>
        <v>85000</v>
      </c>
    </row>
    <row r="47" spans="2:9" x14ac:dyDescent="0.2">
      <c r="B47" s="36">
        <v>5400</v>
      </c>
      <c r="C47" s="37" t="s">
        <v>60</v>
      </c>
      <c r="D47" s="38">
        <v>0</v>
      </c>
      <c r="E47" s="38">
        <v>0</v>
      </c>
      <c r="F47" s="38">
        <v>0</v>
      </c>
      <c r="G47" s="38">
        <v>0</v>
      </c>
      <c r="H47" s="39">
        <v>0</v>
      </c>
      <c r="I47" s="35">
        <f t="shared" si="0"/>
        <v>0</v>
      </c>
    </row>
    <row r="48" spans="2:9" x14ac:dyDescent="0.2">
      <c r="B48" s="36">
        <v>5500</v>
      </c>
      <c r="C48" s="37" t="s">
        <v>61</v>
      </c>
      <c r="D48" s="38">
        <v>0</v>
      </c>
      <c r="E48" s="38">
        <v>0</v>
      </c>
      <c r="F48" s="38">
        <v>0</v>
      </c>
      <c r="G48" s="38">
        <v>0</v>
      </c>
      <c r="H48" s="39">
        <v>0</v>
      </c>
      <c r="I48" s="35">
        <f t="shared" si="0"/>
        <v>0</v>
      </c>
    </row>
    <row r="49" spans="2:9" x14ac:dyDescent="0.2">
      <c r="B49" s="36">
        <v>5600</v>
      </c>
      <c r="C49" s="37" t="s">
        <v>62</v>
      </c>
      <c r="D49" s="38">
        <v>919277</v>
      </c>
      <c r="E49" s="38">
        <v>1438099.1</v>
      </c>
      <c r="F49" s="38">
        <v>2357376.1</v>
      </c>
      <c r="G49" s="38">
        <v>1063699.1000000001</v>
      </c>
      <c r="H49" s="39">
        <v>1063699.1000000001</v>
      </c>
      <c r="I49" s="35">
        <f t="shared" si="0"/>
        <v>1293677</v>
      </c>
    </row>
    <row r="50" spans="2:9" x14ac:dyDescent="0.2">
      <c r="B50" s="36">
        <v>5700</v>
      </c>
      <c r="C50" s="37" t="s">
        <v>63</v>
      </c>
      <c r="D50" s="38">
        <v>0</v>
      </c>
      <c r="E50" s="38">
        <v>0</v>
      </c>
      <c r="F50" s="38">
        <v>0</v>
      </c>
      <c r="G50" s="38">
        <v>0</v>
      </c>
      <c r="H50" s="39">
        <v>0</v>
      </c>
      <c r="I50" s="35">
        <f t="shared" si="0"/>
        <v>0</v>
      </c>
    </row>
    <row r="51" spans="2:9" x14ac:dyDescent="0.2">
      <c r="B51" s="36">
        <v>5800</v>
      </c>
      <c r="C51" s="37" t="s">
        <v>64</v>
      </c>
      <c r="D51" s="38">
        <v>0</v>
      </c>
      <c r="E51" s="38">
        <v>0</v>
      </c>
      <c r="F51" s="38">
        <v>0</v>
      </c>
      <c r="G51" s="38">
        <v>0</v>
      </c>
      <c r="H51" s="39">
        <v>0</v>
      </c>
      <c r="I51" s="35">
        <f t="shared" si="0"/>
        <v>0</v>
      </c>
    </row>
    <row r="52" spans="2:9" x14ac:dyDescent="0.2">
      <c r="B52" s="36">
        <v>5900</v>
      </c>
      <c r="C52" s="37" t="s">
        <v>65</v>
      </c>
      <c r="D52" s="38">
        <v>0</v>
      </c>
      <c r="E52" s="38">
        <v>0</v>
      </c>
      <c r="F52" s="38">
        <v>0</v>
      </c>
      <c r="G52" s="38">
        <v>0</v>
      </c>
      <c r="H52" s="39">
        <v>0</v>
      </c>
      <c r="I52" s="35">
        <f t="shared" si="0"/>
        <v>0</v>
      </c>
    </row>
    <row r="53" spans="2:9" x14ac:dyDescent="0.2">
      <c r="B53" s="31" t="s">
        <v>66</v>
      </c>
      <c r="C53" s="32"/>
      <c r="D53" s="38">
        <v>0</v>
      </c>
      <c r="E53" s="38">
        <v>14730490.630000001</v>
      </c>
      <c r="F53" s="38">
        <v>14730490.630000001</v>
      </c>
      <c r="G53" s="38">
        <v>1400925.61</v>
      </c>
      <c r="H53" s="39">
        <v>1400925.61</v>
      </c>
      <c r="I53" s="35">
        <f t="shared" si="0"/>
        <v>13329565.020000001</v>
      </c>
    </row>
    <row r="54" spans="2:9" x14ac:dyDescent="0.2">
      <c r="B54" s="36">
        <v>6100</v>
      </c>
      <c r="C54" s="37" t="s">
        <v>67</v>
      </c>
      <c r="D54" s="38">
        <v>0</v>
      </c>
      <c r="E54" s="38">
        <v>0</v>
      </c>
      <c r="F54" s="38">
        <v>0</v>
      </c>
      <c r="G54" s="38">
        <v>0</v>
      </c>
      <c r="H54" s="39">
        <v>0</v>
      </c>
      <c r="I54" s="35">
        <f t="shared" si="0"/>
        <v>0</v>
      </c>
    </row>
    <row r="55" spans="2:9" x14ac:dyDescent="0.2">
      <c r="B55" s="36">
        <v>6200</v>
      </c>
      <c r="C55" s="37" t="s">
        <v>68</v>
      </c>
      <c r="D55" s="38">
        <v>0</v>
      </c>
      <c r="E55" s="38">
        <v>14730490.630000001</v>
      </c>
      <c r="F55" s="38">
        <v>14730490.630000001</v>
      </c>
      <c r="G55" s="38">
        <v>1400925.61</v>
      </c>
      <c r="H55" s="39">
        <v>1400925.61</v>
      </c>
      <c r="I55" s="35">
        <f t="shared" si="0"/>
        <v>13329565.020000001</v>
      </c>
    </row>
    <row r="56" spans="2:9" x14ac:dyDescent="0.2">
      <c r="B56" s="36">
        <v>6300</v>
      </c>
      <c r="C56" s="37" t="s">
        <v>69</v>
      </c>
      <c r="D56" s="38">
        <v>0</v>
      </c>
      <c r="E56" s="38">
        <v>0</v>
      </c>
      <c r="F56" s="38">
        <v>0</v>
      </c>
      <c r="G56" s="38">
        <v>0</v>
      </c>
      <c r="H56" s="39">
        <v>0</v>
      </c>
      <c r="I56" s="35">
        <f t="shared" si="0"/>
        <v>0</v>
      </c>
    </row>
    <row r="57" spans="2:9" x14ac:dyDescent="0.2">
      <c r="B57" s="31" t="s">
        <v>70</v>
      </c>
      <c r="C57" s="32"/>
      <c r="D57" s="38">
        <v>44010709.579999998</v>
      </c>
      <c r="E57" s="38">
        <v>-38548472.890000001</v>
      </c>
      <c r="F57" s="38">
        <v>5462236.6899999976</v>
      </c>
      <c r="G57" s="38">
        <v>0</v>
      </c>
      <c r="H57" s="39">
        <v>0</v>
      </c>
      <c r="I57" s="35">
        <f t="shared" si="0"/>
        <v>5462236.6899999976</v>
      </c>
    </row>
    <row r="58" spans="2:9" x14ac:dyDescent="0.2">
      <c r="B58" s="36">
        <v>7100</v>
      </c>
      <c r="C58" s="37" t="s">
        <v>71</v>
      </c>
      <c r="D58" s="38">
        <v>0</v>
      </c>
      <c r="E58" s="38">
        <v>0</v>
      </c>
      <c r="F58" s="38">
        <v>0</v>
      </c>
      <c r="G58" s="38">
        <v>0</v>
      </c>
      <c r="H58" s="39">
        <v>0</v>
      </c>
      <c r="I58" s="35">
        <f t="shared" si="0"/>
        <v>0</v>
      </c>
    </row>
    <row r="59" spans="2:9" x14ac:dyDescent="0.2">
      <c r="B59" s="36">
        <v>7200</v>
      </c>
      <c r="C59" s="37" t="s">
        <v>72</v>
      </c>
      <c r="D59" s="38">
        <v>0</v>
      </c>
      <c r="E59" s="38">
        <v>0</v>
      </c>
      <c r="F59" s="38">
        <v>0</v>
      </c>
      <c r="G59" s="38">
        <v>0</v>
      </c>
      <c r="H59" s="39">
        <v>0</v>
      </c>
      <c r="I59" s="35">
        <f t="shared" si="0"/>
        <v>0</v>
      </c>
    </row>
    <row r="60" spans="2:9" x14ac:dyDescent="0.2">
      <c r="B60" s="36">
        <v>7300</v>
      </c>
      <c r="C60" s="37" t="s">
        <v>73</v>
      </c>
      <c r="D60" s="38">
        <v>0</v>
      </c>
      <c r="E60" s="38">
        <v>0</v>
      </c>
      <c r="F60" s="38">
        <v>0</v>
      </c>
      <c r="G60" s="38">
        <v>0</v>
      </c>
      <c r="H60" s="39">
        <v>0</v>
      </c>
      <c r="I60" s="35">
        <f t="shared" si="0"/>
        <v>0</v>
      </c>
    </row>
    <row r="61" spans="2:9" x14ac:dyDescent="0.2">
      <c r="B61" s="36">
        <v>7400</v>
      </c>
      <c r="C61" s="37" t="s">
        <v>74</v>
      </c>
      <c r="D61" s="38">
        <v>0</v>
      </c>
      <c r="E61" s="38">
        <v>0</v>
      </c>
      <c r="F61" s="38">
        <v>0</v>
      </c>
      <c r="G61" s="38">
        <v>0</v>
      </c>
      <c r="H61" s="39">
        <v>0</v>
      </c>
      <c r="I61" s="35">
        <f t="shared" si="0"/>
        <v>0</v>
      </c>
    </row>
    <row r="62" spans="2:9" x14ac:dyDescent="0.2">
      <c r="B62" s="36">
        <v>7500</v>
      </c>
      <c r="C62" s="37" t="s">
        <v>75</v>
      </c>
      <c r="D62" s="38">
        <v>0</v>
      </c>
      <c r="E62" s="38">
        <v>0</v>
      </c>
      <c r="F62" s="38">
        <v>0</v>
      </c>
      <c r="G62" s="38">
        <v>0</v>
      </c>
      <c r="H62" s="39">
        <v>0</v>
      </c>
      <c r="I62" s="35">
        <f t="shared" si="0"/>
        <v>0</v>
      </c>
    </row>
    <row r="63" spans="2:9" x14ac:dyDescent="0.2">
      <c r="B63" s="36">
        <v>7600</v>
      </c>
      <c r="C63" s="37" t="s">
        <v>76</v>
      </c>
      <c r="D63" s="38">
        <v>0</v>
      </c>
      <c r="E63" s="38">
        <v>0</v>
      </c>
      <c r="F63" s="38">
        <v>0</v>
      </c>
      <c r="G63" s="38">
        <v>0</v>
      </c>
      <c r="H63" s="39">
        <v>0</v>
      </c>
      <c r="I63" s="35">
        <f t="shared" si="0"/>
        <v>0</v>
      </c>
    </row>
    <row r="64" spans="2:9" x14ac:dyDescent="0.2">
      <c r="B64" s="36">
        <v>7900</v>
      </c>
      <c r="C64" s="37" t="s">
        <v>77</v>
      </c>
      <c r="D64" s="38">
        <v>44010709.579999998</v>
      </c>
      <c r="E64" s="38">
        <v>-38548472.890000001</v>
      </c>
      <c r="F64" s="38">
        <v>5462236.6899999976</v>
      </c>
      <c r="G64" s="38">
        <v>0</v>
      </c>
      <c r="H64" s="39">
        <v>0</v>
      </c>
      <c r="I64" s="35">
        <f t="shared" si="0"/>
        <v>5462236.6899999976</v>
      </c>
    </row>
    <row r="65" spans="1:10" x14ac:dyDescent="0.2">
      <c r="B65" s="31" t="s">
        <v>78</v>
      </c>
      <c r="C65" s="32"/>
      <c r="D65" s="38">
        <v>0</v>
      </c>
      <c r="E65" s="38">
        <v>0</v>
      </c>
      <c r="F65" s="38">
        <v>0</v>
      </c>
      <c r="G65" s="38">
        <v>0</v>
      </c>
      <c r="H65" s="39">
        <v>0</v>
      </c>
      <c r="I65" s="35">
        <f t="shared" si="0"/>
        <v>0</v>
      </c>
    </row>
    <row r="66" spans="1:10" x14ac:dyDescent="0.2">
      <c r="B66" s="36">
        <v>8100</v>
      </c>
      <c r="C66" s="37" t="s">
        <v>15</v>
      </c>
      <c r="D66" s="38">
        <v>0</v>
      </c>
      <c r="E66" s="38">
        <v>0</v>
      </c>
      <c r="F66" s="38">
        <v>0</v>
      </c>
      <c r="G66" s="38">
        <v>0</v>
      </c>
      <c r="H66" s="39">
        <v>0</v>
      </c>
      <c r="I66" s="35">
        <f t="shared" si="0"/>
        <v>0</v>
      </c>
    </row>
    <row r="67" spans="1:10" ht="12.75" customHeight="1" x14ac:dyDescent="0.2">
      <c r="B67" s="36">
        <v>8300</v>
      </c>
      <c r="C67" s="37" t="s">
        <v>79</v>
      </c>
      <c r="D67" s="38">
        <v>0</v>
      </c>
      <c r="E67" s="38">
        <v>0</v>
      </c>
      <c r="F67" s="38">
        <v>0</v>
      </c>
      <c r="G67" s="38">
        <v>0</v>
      </c>
      <c r="H67" s="39">
        <v>0</v>
      </c>
      <c r="I67" s="35">
        <f t="shared" si="0"/>
        <v>0</v>
      </c>
    </row>
    <row r="68" spans="1:10" x14ac:dyDescent="0.2">
      <c r="B68" s="36">
        <v>8500</v>
      </c>
      <c r="C68" s="37" t="s">
        <v>80</v>
      </c>
      <c r="D68" s="38">
        <v>0</v>
      </c>
      <c r="E68" s="38">
        <v>0</v>
      </c>
      <c r="F68" s="38">
        <v>0</v>
      </c>
      <c r="G68" s="38">
        <v>0</v>
      </c>
      <c r="H68" s="39">
        <v>0</v>
      </c>
      <c r="I68" s="35">
        <f t="shared" si="0"/>
        <v>0</v>
      </c>
    </row>
    <row r="69" spans="1:10" ht="12.75" customHeight="1" x14ac:dyDescent="0.2">
      <c r="B69" s="31" t="s">
        <v>81</v>
      </c>
      <c r="C69" s="32"/>
      <c r="D69" s="38">
        <v>0</v>
      </c>
      <c r="E69" s="38">
        <v>0</v>
      </c>
      <c r="F69" s="38">
        <v>0</v>
      </c>
      <c r="G69" s="38">
        <v>0</v>
      </c>
      <c r="H69" s="39">
        <v>0</v>
      </c>
      <c r="I69" s="35">
        <f t="shared" si="0"/>
        <v>0</v>
      </c>
    </row>
    <row r="70" spans="1:10" x14ac:dyDescent="0.2">
      <c r="B70" s="36">
        <v>9100</v>
      </c>
      <c r="C70" s="37" t="s">
        <v>82</v>
      </c>
      <c r="D70" s="38">
        <v>0</v>
      </c>
      <c r="E70" s="38">
        <v>0</v>
      </c>
      <c r="F70" s="38">
        <v>0</v>
      </c>
      <c r="G70" s="38">
        <v>0</v>
      </c>
      <c r="H70" s="39">
        <v>0</v>
      </c>
      <c r="I70" s="35">
        <f t="shared" ref="I70:I76" si="1">+F70-G70</f>
        <v>0</v>
      </c>
    </row>
    <row r="71" spans="1:10" x14ac:dyDescent="0.2">
      <c r="B71" s="36">
        <v>9200</v>
      </c>
      <c r="C71" s="37" t="s">
        <v>83</v>
      </c>
      <c r="D71" s="38">
        <v>0</v>
      </c>
      <c r="E71" s="38">
        <v>0</v>
      </c>
      <c r="F71" s="38">
        <v>0</v>
      </c>
      <c r="G71" s="38">
        <v>0</v>
      </c>
      <c r="H71" s="39">
        <v>0</v>
      </c>
      <c r="I71" s="35">
        <f t="shared" si="1"/>
        <v>0</v>
      </c>
    </row>
    <row r="72" spans="1:10" x14ac:dyDescent="0.2">
      <c r="B72" s="36">
        <v>9300</v>
      </c>
      <c r="C72" s="37" t="s">
        <v>84</v>
      </c>
      <c r="D72" s="38">
        <v>0</v>
      </c>
      <c r="E72" s="38">
        <v>0</v>
      </c>
      <c r="F72" s="38">
        <v>0</v>
      </c>
      <c r="G72" s="38">
        <v>0</v>
      </c>
      <c r="H72" s="39">
        <v>0</v>
      </c>
      <c r="I72" s="35">
        <f t="shared" si="1"/>
        <v>0</v>
      </c>
    </row>
    <row r="73" spans="1:10" x14ac:dyDescent="0.2">
      <c r="B73" s="36">
        <v>9400</v>
      </c>
      <c r="C73" s="37" t="s">
        <v>85</v>
      </c>
      <c r="D73" s="38">
        <v>0</v>
      </c>
      <c r="E73" s="38">
        <v>0</v>
      </c>
      <c r="F73" s="38">
        <v>0</v>
      </c>
      <c r="G73" s="38">
        <v>0</v>
      </c>
      <c r="H73" s="39">
        <v>0</v>
      </c>
      <c r="I73" s="35">
        <f t="shared" si="1"/>
        <v>0</v>
      </c>
    </row>
    <row r="74" spans="1:10" x14ac:dyDescent="0.2">
      <c r="B74" s="36">
        <v>9500</v>
      </c>
      <c r="C74" s="37" t="s">
        <v>86</v>
      </c>
      <c r="D74" s="38">
        <v>0</v>
      </c>
      <c r="E74" s="38">
        <v>0</v>
      </c>
      <c r="F74" s="38">
        <v>0</v>
      </c>
      <c r="G74" s="38">
        <v>0</v>
      </c>
      <c r="H74" s="39">
        <v>0</v>
      </c>
      <c r="I74" s="35">
        <f t="shared" si="1"/>
        <v>0</v>
      </c>
    </row>
    <row r="75" spans="1:10" x14ac:dyDescent="0.2">
      <c r="B75" s="36">
        <v>9600</v>
      </c>
      <c r="C75" s="37" t="s">
        <v>87</v>
      </c>
      <c r="D75" s="38">
        <v>0</v>
      </c>
      <c r="E75" s="38">
        <v>0</v>
      </c>
      <c r="F75" s="38">
        <v>0</v>
      </c>
      <c r="G75" s="38">
        <v>0</v>
      </c>
      <c r="H75" s="39">
        <v>0</v>
      </c>
      <c r="I75" s="35">
        <f t="shared" si="1"/>
        <v>0</v>
      </c>
    </row>
    <row r="76" spans="1:10" x14ac:dyDescent="0.2">
      <c r="B76" s="36">
        <v>9900</v>
      </c>
      <c r="C76" s="37" t="s">
        <v>88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f t="shared" si="1"/>
        <v>0</v>
      </c>
    </row>
    <row r="77" spans="1:10" s="28" customFormat="1" x14ac:dyDescent="0.2">
      <c r="A77" s="27"/>
      <c r="B77" s="43"/>
      <c r="C77" s="44" t="s">
        <v>16</v>
      </c>
      <c r="D77" s="45">
        <f t="shared" ref="D77:I77" si="2">+D5+D13+D23+D33+D43+D53+D57+D65+D69</f>
        <v>962927823.28000009</v>
      </c>
      <c r="E77" s="45">
        <f t="shared" si="2"/>
        <v>89557593.849999994</v>
      </c>
      <c r="F77" s="45">
        <f t="shared" si="2"/>
        <v>1052485417.1300001</v>
      </c>
      <c r="G77" s="45">
        <f t="shared" si="2"/>
        <v>389096949.68000001</v>
      </c>
      <c r="H77" s="45">
        <f t="shared" si="2"/>
        <v>389096949.68000001</v>
      </c>
      <c r="I77" s="45">
        <f t="shared" si="2"/>
        <v>663388467.44999981</v>
      </c>
      <c r="J77" s="27"/>
    </row>
    <row r="78" spans="1:10" x14ac:dyDescent="0.2">
      <c r="D78" s="46">
        <f>+D77-[1]CTG!D16</f>
        <v>0</v>
      </c>
      <c r="E78" s="46">
        <f>+E77-[1]CTG!E16</f>
        <v>0</v>
      </c>
      <c r="F78" s="46">
        <f>+F77-[1]CTG!F16</f>
        <v>0</v>
      </c>
      <c r="G78" s="46">
        <f>+G77-[1]CTG!G16</f>
        <v>0</v>
      </c>
      <c r="H78" s="46">
        <f>+H77-[1]CTG!H16</f>
        <v>0</v>
      </c>
      <c r="I78" s="46">
        <f>+I77-[1]CTG!I16</f>
        <v>0</v>
      </c>
    </row>
  </sheetData>
  <mergeCells count="13">
    <mergeCell ref="B69:C69"/>
    <mergeCell ref="B23:C23"/>
    <mergeCell ref="B33:C33"/>
    <mergeCell ref="B43:C43"/>
    <mergeCell ref="B53:C53"/>
    <mergeCell ref="B57:C57"/>
    <mergeCell ref="B65:C65"/>
    <mergeCell ref="B1:I1"/>
    <mergeCell ref="B2:C4"/>
    <mergeCell ref="D2:H2"/>
    <mergeCell ref="I2:I3"/>
    <mergeCell ref="B5:C5"/>
    <mergeCell ref="B13:C13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CTG</vt:lpstr>
      <vt:lpstr>COG</vt:lpstr>
      <vt:lpstr>COG!Área_de_impresión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2019-07-20T16:39:18Z</cp:lastPrinted>
  <dcterms:created xsi:type="dcterms:W3CDTF">2019-07-20T16:33:03Z</dcterms:created>
  <dcterms:modified xsi:type="dcterms:W3CDTF">2019-07-20T16:39:51Z</dcterms:modified>
</cp:coreProperties>
</file>