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LEY CONTABLE\SEGUNDO TRIMESTRE\"/>
    </mc:Choice>
  </mc:AlternateContent>
  <xr:revisionPtr revIDLastSave="0" documentId="13_ncr:1_{1DCAC6A5-31B1-4BAE-BE11-C1818EA182F4}" xr6:coauthVersionLast="36" xr6:coauthVersionMax="36" xr10:uidLastSave="{00000000-0000-0000-0000-000000000000}"/>
  <bookViews>
    <workbookView xWindow="0" yWindow="0" windowWidth="28800" windowHeight="11325" xr2:uid="{B2E41FA7-320A-469D-BC38-FEDFDF43F2A1}"/>
  </bookViews>
  <sheets>
    <sheet name="EAEPE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C60" i="1"/>
  <c r="B60" i="1"/>
  <c r="D58" i="1"/>
  <c r="G58" i="1" s="1"/>
  <c r="D56" i="1"/>
  <c r="G56" i="1" s="1"/>
  <c r="D54" i="1"/>
  <c r="G54" i="1" s="1"/>
  <c r="D52" i="1"/>
  <c r="G52" i="1" s="1"/>
  <c r="D50" i="1"/>
  <c r="G50" i="1" s="1"/>
  <c r="D48" i="1"/>
  <c r="G48" i="1" s="1"/>
  <c r="D46" i="1"/>
  <c r="G46" i="1" s="1"/>
  <c r="F38" i="1"/>
  <c r="E38" i="1"/>
  <c r="C38" i="1"/>
  <c r="B38" i="1"/>
  <c r="D36" i="1"/>
  <c r="G36" i="1" s="1"/>
  <c r="D35" i="1"/>
  <c r="G35" i="1" s="1"/>
  <c r="D34" i="1"/>
  <c r="G34" i="1" s="1"/>
  <c r="D33" i="1"/>
  <c r="G33" i="1" s="1"/>
  <c r="F24" i="1"/>
  <c r="E24" i="1"/>
  <c r="C24" i="1"/>
  <c r="B24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24" i="1" s="1"/>
  <c r="G60" i="1" l="1"/>
  <c r="G38" i="1"/>
  <c r="D24" i="1"/>
  <c r="D38" i="1"/>
  <c r="D60" i="1"/>
</calcChain>
</file>

<file path=xl/sharedStrings.xml><?xml version="1.0" encoding="utf-8"?>
<sst xmlns="http://schemas.openxmlformats.org/spreadsheetml/2006/main" count="64" uniqueCount="42">
  <si>
    <t>SISTEMA AVANZADO DE BACHILLERATO Y EDUCACION SUPERIOR EN EL ESTADO DE GTO.
Estado Analítico del Ejercicio del Presupuesto de Egresos
Clasificación Administrativa
Del 1 de Enero al 30 de Junio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</si>
  <si>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</si>
  <si>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</si>
  <si>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</si>
  <si>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</si>
  <si>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</si>
  <si>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</si>
  <si>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</si>
  <si>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</si>
  <si>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</si>
  <si>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</si>
  <si>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211213018010000 DIRECCIÓN GENERAL SABES</t>
  </si>
  <si>
    <t>211213018020000 DIRECCIÓN DE ADMON Y FIN</t>
  </si>
  <si>
    <t>211213018030000 DIRECCIÓN ACADÉMICA SABE</t>
  </si>
  <si>
    <t>211213018040000 DIRECCIÓN DE BACHILLERAT</t>
  </si>
  <si>
    <t>211213018040100 COORDINACIÓN REGIONAL 1</t>
  </si>
  <si>
    <t>211213018040200 COORDINACIÓN REGIONAL 2</t>
  </si>
  <si>
    <t>211213018040300 COORDINACIÓN REGIONAL 3</t>
  </si>
  <si>
    <t>211213018040400 COORDINACIÓN REGIONAL 4</t>
  </si>
  <si>
    <t>211213018040500 COORDINACIÓN REGIONAL 5</t>
  </si>
  <si>
    <t>211213018040600 COORDINACIÓN REGIONAL 6</t>
  </si>
  <si>
    <t>211213018040700 COORDINACIÓN REGIONAL 7</t>
  </si>
  <si>
    <t>211213018050000 DIRECCIÓN DE UNIVERSIDAD</t>
  </si>
  <si>
    <t>211213018060000 DIRECCIÓN DE PLANEACIÓN</t>
  </si>
  <si>
    <t>211213018070000 DIRECCIÓN DE VINCULACIÓN</t>
  </si>
  <si>
    <t>211213018080000 DIR DE DESARR HUMANO Y O</t>
  </si>
  <si>
    <t>211213018A10000 ÓRGANO INTERNO DE CONTRO</t>
  </si>
  <si>
    <t>Total del Gasto</t>
  </si>
  <si>
    <t>SISTEMA AVANZADO DE BACHILLERATO Y EDUCACION SUPERIOR EN EL ESTADO DE GTO.
Estado Analítico del Ejercicio del Presupuesto de Egresos
Clasificación Administrativa (Poderes)
Del 1 de Enero al 30 de Junio de 2025</t>
  </si>
  <si>
    <t>NO APLICA</t>
  </si>
  <si>
    <t>Poder Ejecutivo</t>
  </si>
  <si>
    <t>Poder Legislativo</t>
  </si>
  <si>
    <t>Poder Judicial</t>
  </si>
  <si>
    <t>Órganos Autónomos</t>
  </si>
  <si>
    <t>SISTEMA AVANZADO DE BACHILLERATO Y EDUCACION SUPERIOR EN EL ESTADO DE GTO.
Estado Analítico del Ejercicio del Presupuesto de Egresos
Clasificación Administrativa (Sector Paraestatal)
Del 1 de Enero al 30 de Junio de 2025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</si>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</sst>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Continuous" vertical="center" wrapText="1"/>
      <protection locked="0"/>
    </xf>
    <xf numFmtId="0" fontId="2" fillId="2" borderId="5" xfId="1" applyFont="1" applyFill="1" applyBorder="1" applyAlignment="1" applyProtection="1">
      <alignment horizontal="centerContinuous" vertical="center" wrapText="1"/>
      <protection locked="0"/>
    </xf>
    <xf numFmtId="0" fontId="2" fillId="2" borderId="6" xfId="1" applyFont="1" applyFill="1" applyBorder="1" applyAlignment="1" applyProtection="1">
      <alignment horizontal="centerContinuous" vertical="center" wrapText="1"/>
      <protection locked="0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left" indent="1"/>
      <protection locked="0"/>
    </xf>
    <xf numFmtId="4" fontId="4" fillId="3" borderId="12" xfId="0" applyNumberFormat="1" applyFont="1" applyFill="1" applyBorder="1" applyProtection="1">
      <protection locked="0"/>
    </xf>
    <xf numFmtId="4" fontId="4" fillId="3" borderId="12" xfId="2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left" indent="1"/>
      <protection locked="0"/>
    </xf>
    <xf numFmtId="4" fontId="4" fillId="3" borderId="10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horizontal="left" indent="1"/>
      <protection locked="0"/>
    </xf>
    <xf numFmtId="4" fontId="2" fillId="3" borderId="9" xfId="0" applyNumberFormat="1" applyFont="1" applyFill="1" applyBorder="1" applyProtection="1"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Protection="1">
      <protection locked="0"/>
    </xf>
    <xf numFmtId="4" fontId="3" fillId="3" borderId="7" xfId="0" applyNumberFormat="1" applyFont="1" applyFill="1" applyBorder="1" applyProtection="1">
      <protection locked="0"/>
    </xf>
    <xf numFmtId="4" fontId="6" fillId="3" borderId="7" xfId="0" applyNumberFormat="1" applyFont="1" applyFill="1" applyBorder="1" applyAlignment="1" applyProtection="1">
      <alignment horizontal="center"/>
      <protection locked="0"/>
    </xf>
    <xf numFmtId="0" fontId="5" fillId="3" borderId="13" xfId="0" applyFont="1" applyFill="1" applyBorder="1" applyAlignment="1" applyProtection="1">
      <alignment horizontal="left" indent="1"/>
      <protection locked="0"/>
    </xf>
    <xf numFmtId="0" fontId="3" fillId="3" borderId="13" xfId="0" applyFont="1" applyFill="1" applyBorder="1" applyProtection="1">
      <protection locked="0"/>
    </xf>
    <xf numFmtId="4" fontId="3" fillId="3" borderId="10" xfId="0" applyNumberFormat="1" applyFont="1" applyFill="1" applyBorder="1" applyProtection="1"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wrapText="1" indent="1"/>
      <protection locked="0"/>
    </xf>
    <xf numFmtId="4" fontId="3" fillId="3" borderId="12" xfId="0" applyNumberFormat="1" applyFont="1" applyFill="1" applyBorder="1" applyProtection="1">
      <protection locked="0"/>
    </xf>
    <xf numFmtId="0" fontId="3" fillId="3" borderId="15" xfId="0" applyFont="1" applyFill="1" applyBorder="1" applyAlignment="1" applyProtection="1">
      <alignment horizontal="left" indent="1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5" fillId="3" borderId="0" xfId="0" applyFont="1" applyFill="1" applyProtection="1">
      <protection locked="0"/>
    </xf>
    <xf numFmtId="0" fontId="5" fillId="0" borderId="0" xfId="0" applyFont="1" applyProtection="1">
      <protection locked="0"/>
    </xf>
  </cellXfs>
  <cellStyles count="3">
    <cellStyle name="Normal" xfId="0" builtinId="0"/>
    <cellStyle name="Normal 2 31" xfId="2" xr:uid="{1E9B74DB-CE24-40D7-8C0E-FAF97C80147D}"/>
    <cellStyle name="Normal 3" xfId="1" xr:uid="{CB435F51-DEB3-4E6B-AB9E-7184A07610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56582-CAB8-458F-9111-BD3571920B72}">
  <dimension ref="A1:L114"/>
  <sheetViews>
    <sheetView tabSelected="1" topLeftCell="A40" workbookViewId="0">
      <selection activeCell="K56" sqref="K56"/>
    </sheetView>
  </sheetViews>
  <sheetFormatPr baseColWidth="10" defaultColWidth="10.28515625" defaultRowHeight="11.25" x14ac:dyDescent="0.2"/>
  <cols>
    <col min="1" max="1" width="52.140625" style="43" customWidth="1"/>
    <col min="2" max="7" width="15.7109375" style="43" customWidth="1"/>
    <col min="8" max="8" width="11.7109375" style="43" bestFit="1" customWidth="1"/>
    <col min="9" max="16384" width="10.28515625" style="43"/>
  </cols>
  <sheetData>
    <row r="1" spans="1:10" s="4" customFormat="1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10" s="4" customFormat="1" ht="14.25" x14ac:dyDescent="0.2">
      <c r="A2" s="5"/>
      <c r="B2" s="5"/>
      <c r="C2" s="5"/>
      <c r="D2" s="5"/>
      <c r="E2" s="5"/>
      <c r="F2" s="5"/>
      <c r="G2" s="5"/>
      <c r="H2" s="6"/>
      <c r="I2" s="6"/>
      <c r="J2" s="6"/>
    </row>
    <row r="3" spans="1:10" s="4" customFormat="1" ht="14.25" x14ac:dyDescent="0.2">
      <c r="A3" s="7"/>
      <c r="B3" s="8" t="s">
        <v>1</v>
      </c>
      <c r="C3" s="9"/>
      <c r="D3" s="9"/>
      <c r="E3" s="9"/>
      <c r="F3" s="10"/>
      <c r="G3" s="11" t="s">
        <v>2</v>
      </c>
    </row>
    <row r="4" spans="1:10" s="4" customFormat="1" ht="24.95" customHeight="1" x14ac:dyDescent="0.2">
      <c r="A4" s="12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4"/>
    </row>
    <row r="5" spans="1:10" s="4" customFormat="1" ht="14.25" x14ac:dyDescent="0.2">
      <c r="A5" s="15"/>
      <c r="B5" s="16">
        <v>1</v>
      </c>
      <c r="C5" s="16">
        <v>2</v>
      </c>
      <c r="D5" s="16" t="s">
        <v>9</v>
      </c>
      <c r="E5" s="16">
        <v>4</v>
      </c>
      <c r="F5" s="16">
        <v>5</v>
      </c>
      <c r="G5" s="16" t="s">
        <v>10</v>
      </c>
    </row>
    <row r="6" spans="1:10" s="4" customFormat="1" ht="14.25" x14ac:dyDescent="0.2">
      <c r="A6" s="17"/>
      <c r="B6" s="18"/>
      <c r="C6" s="18"/>
      <c r="D6" s="18"/>
      <c r="E6" s="18"/>
      <c r="F6" s="18"/>
      <c r="G6" s="18"/>
      <c r="H6" s="6"/>
      <c r="I6" s="6"/>
      <c r="J6" s="6"/>
    </row>
    <row r="7" spans="1:10" s="4" customFormat="1" ht="14.25" x14ac:dyDescent="0.2">
      <c r="A7" s="19" t="s">
        <v>11</v>
      </c>
      <c r="B7" s="20">
        <v>28514669.550000001</v>
      </c>
      <c r="C7" s="21">
        <v>31086000.34</v>
      </c>
      <c r="D7" s="20">
        <f>+B7+C7</f>
        <v>59600669.890000001</v>
      </c>
      <c r="E7" s="21">
        <v>10347548.539999999</v>
      </c>
      <c r="F7" s="21">
        <v>10334083.26</v>
      </c>
      <c r="G7" s="20">
        <f>+D7-E7</f>
        <v>49253121.350000001</v>
      </c>
      <c r="H7" s="6"/>
      <c r="I7" s="6"/>
      <c r="J7" s="6"/>
    </row>
    <row r="8" spans="1:10" s="4" customFormat="1" ht="14.25" x14ac:dyDescent="0.2">
      <c r="A8" s="19" t="s">
        <v>12</v>
      </c>
      <c r="B8" s="20">
        <v>38929941.32</v>
      </c>
      <c r="C8" s="21">
        <v>3856074.63</v>
      </c>
      <c r="D8" s="20">
        <f t="shared" ref="D8:D23" si="0">+B8+C8</f>
        <v>42786015.950000003</v>
      </c>
      <c r="E8" s="21">
        <v>15797738.289999999</v>
      </c>
      <c r="F8" s="21">
        <v>15482836.48</v>
      </c>
      <c r="G8" s="20">
        <f t="shared" ref="G8:G23" si="1">+D8-E8</f>
        <v>26988277.660000004</v>
      </c>
      <c r="H8" s="6"/>
      <c r="I8" s="6"/>
      <c r="J8" s="6"/>
    </row>
    <row r="9" spans="1:10" s="4" customFormat="1" ht="14.25" x14ac:dyDescent="0.2">
      <c r="A9" s="19" t="s">
        <v>13</v>
      </c>
      <c r="B9" s="20">
        <v>18167744.739999998</v>
      </c>
      <c r="C9" s="21">
        <v>6756010.5999999996</v>
      </c>
      <c r="D9" s="20">
        <f t="shared" si="0"/>
        <v>24923755.339999996</v>
      </c>
      <c r="E9" s="21">
        <v>7072363.6699999999</v>
      </c>
      <c r="F9" s="21">
        <v>7072363.6699999999</v>
      </c>
      <c r="G9" s="20">
        <f t="shared" si="1"/>
        <v>17851391.669999994</v>
      </c>
      <c r="H9" s="6"/>
      <c r="I9" s="6"/>
      <c r="J9" s="6"/>
    </row>
    <row r="10" spans="1:10" s="4" customFormat="1" ht="14.25" x14ac:dyDescent="0.2">
      <c r="A10" s="19" t="s">
        <v>14</v>
      </c>
      <c r="B10" s="20">
        <v>114359273.83</v>
      </c>
      <c r="C10" s="21">
        <v>32063689.34</v>
      </c>
      <c r="D10" s="20">
        <f t="shared" si="0"/>
        <v>146422963.16999999</v>
      </c>
      <c r="E10" s="21">
        <v>32825662.27</v>
      </c>
      <c r="F10" s="21">
        <v>32215642.27</v>
      </c>
      <c r="G10" s="20">
        <f t="shared" si="1"/>
        <v>113597300.89999999</v>
      </c>
      <c r="H10" s="6"/>
      <c r="I10" s="6"/>
      <c r="J10" s="6"/>
    </row>
    <row r="11" spans="1:10" s="4" customFormat="1" ht="14.25" x14ac:dyDescent="0.2">
      <c r="A11" s="19" t="s">
        <v>15</v>
      </c>
      <c r="B11" s="20">
        <v>70935818.939999998</v>
      </c>
      <c r="C11" s="21">
        <v>-31523.599999999999</v>
      </c>
      <c r="D11" s="20">
        <f t="shared" si="0"/>
        <v>70904295.340000004</v>
      </c>
      <c r="E11" s="21">
        <v>30244081.539999999</v>
      </c>
      <c r="F11" s="21">
        <v>30240265.140000001</v>
      </c>
      <c r="G11" s="20">
        <f t="shared" si="1"/>
        <v>40660213.800000004</v>
      </c>
      <c r="H11" s="6"/>
      <c r="I11" s="6"/>
      <c r="J11" s="6"/>
    </row>
    <row r="12" spans="1:10" s="4" customFormat="1" ht="14.25" x14ac:dyDescent="0.2">
      <c r="A12" s="19" t="s">
        <v>16</v>
      </c>
      <c r="B12" s="20">
        <v>94577291.319999993</v>
      </c>
      <c r="C12" s="21">
        <v>291291.86</v>
      </c>
      <c r="D12" s="20">
        <f t="shared" si="0"/>
        <v>94868583.179999992</v>
      </c>
      <c r="E12" s="21">
        <v>40472022.060000002</v>
      </c>
      <c r="F12" s="21">
        <v>40433822.060000002</v>
      </c>
      <c r="G12" s="20">
        <f t="shared" si="1"/>
        <v>54396561.11999999</v>
      </c>
      <c r="H12" s="6"/>
      <c r="I12" s="6"/>
      <c r="J12" s="6"/>
    </row>
    <row r="13" spans="1:10" s="4" customFormat="1" ht="14.25" x14ac:dyDescent="0.2">
      <c r="A13" s="19" t="s">
        <v>17</v>
      </c>
      <c r="B13" s="20">
        <v>163115264.78999999</v>
      </c>
      <c r="C13" s="21">
        <v>-806879.32</v>
      </c>
      <c r="D13" s="20">
        <f t="shared" si="0"/>
        <v>162308385.47</v>
      </c>
      <c r="E13" s="21">
        <v>70465801.980000004</v>
      </c>
      <c r="F13" s="21">
        <v>70465801.980000004</v>
      </c>
      <c r="G13" s="20">
        <f t="shared" si="1"/>
        <v>91842583.489999995</v>
      </c>
      <c r="H13" s="6"/>
      <c r="I13" s="6"/>
      <c r="J13" s="6"/>
    </row>
    <row r="14" spans="1:10" s="4" customFormat="1" ht="14.25" x14ac:dyDescent="0.2">
      <c r="A14" s="19" t="s">
        <v>18</v>
      </c>
      <c r="B14" s="20">
        <v>64825430.75</v>
      </c>
      <c r="C14" s="21">
        <v>121660.84</v>
      </c>
      <c r="D14" s="20">
        <f t="shared" si="0"/>
        <v>64947091.590000004</v>
      </c>
      <c r="E14" s="21">
        <v>27416261.670000002</v>
      </c>
      <c r="F14" s="21">
        <v>27402127.670000002</v>
      </c>
      <c r="G14" s="20">
        <f t="shared" si="1"/>
        <v>37530829.920000002</v>
      </c>
      <c r="H14" s="6"/>
      <c r="I14" s="6"/>
      <c r="J14" s="6"/>
    </row>
    <row r="15" spans="1:10" s="4" customFormat="1" ht="14.25" x14ac:dyDescent="0.2">
      <c r="A15" s="19" t="s">
        <v>19</v>
      </c>
      <c r="B15" s="20">
        <v>43842431.479999997</v>
      </c>
      <c r="C15" s="21">
        <v>31980.42</v>
      </c>
      <c r="D15" s="20">
        <f t="shared" si="0"/>
        <v>43874411.899999999</v>
      </c>
      <c r="E15" s="21">
        <v>18517353.949999999</v>
      </c>
      <c r="F15" s="21">
        <v>18517353.949999999</v>
      </c>
      <c r="G15" s="20">
        <f t="shared" si="1"/>
        <v>25357057.949999999</v>
      </c>
      <c r="H15" s="6"/>
      <c r="I15" s="6"/>
      <c r="J15" s="6"/>
    </row>
    <row r="16" spans="1:10" s="4" customFormat="1" ht="14.25" x14ac:dyDescent="0.2">
      <c r="A16" s="19" t="s">
        <v>20</v>
      </c>
      <c r="B16" s="20">
        <v>112612354.5</v>
      </c>
      <c r="C16" s="21">
        <v>27376</v>
      </c>
      <c r="D16" s="20">
        <f t="shared" si="0"/>
        <v>112639730.5</v>
      </c>
      <c r="E16" s="21">
        <v>47866416.560000002</v>
      </c>
      <c r="F16" s="21">
        <v>47863816.560000002</v>
      </c>
      <c r="G16" s="20">
        <f t="shared" si="1"/>
        <v>64773313.939999998</v>
      </c>
      <c r="H16" s="6"/>
      <c r="I16" s="6"/>
      <c r="J16" s="6"/>
    </row>
    <row r="17" spans="1:10" s="4" customFormat="1" ht="14.25" x14ac:dyDescent="0.2">
      <c r="A17" s="19" t="s">
        <v>21</v>
      </c>
      <c r="B17" s="20">
        <v>172068836.94999999</v>
      </c>
      <c r="C17" s="21">
        <v>-18327.45</v>
      </c>
      <c r="D17" s="20">
        <f t="shared" si="0"/>
        <v>172050509.5</v>
      </c>
      <c r="E17" s="21">
        <v>73782222.909999996</v>
      </c>
      <c r="F17" s="21">
        <v>73781460.349999994</v>
      </c>
      <c r="G17" s="20">
        <f t="shared" si="1"/>
        <v>98268286.590000004</v>
      </c>
      <c r="H17" s="6"/>
      <c r="I17" s="6"/>
      <c r="J17" s="6"/>
    </row>
    <row r="18" spans="1:10" s="4" customFormat="1" ht="14.25" x14ac:dyDescent="0.2">
      <c r="A18" s="19" t="s">
        <v>22</v>
      </c>
      <c r="B18" s="20">
        <v>168706981.33000001</v>
      </c>
      <c r="C18" s="21">
        <v>16561029.380000001</v>
      </c>
      <c r="D18" s="20">
        <f t="shared" si="0"/>
        <v>185268010.71000001</v>
      </c>
      <c r="E18" s="21">
        <v>67377122.069999993</v>
      </c>
      <c r="F18" s="21">
        <v>66706880.149999999</v>
      </c>
      <c r="G18" s="20">
        <f t="shared" si="1"/>
        <v>117890888.64000002</v>
      </c>
      <c r="H18" s="6"/>
      <c r="I18" s="6"/>
      <c r="J18" s="6"/>
    </row>
    <row r="19" spans="1:10" s="4" customFormat="1" ht="14.25" x14ac:dyDescent="0.2">
      <c r="A19" s="19" t="s">
        <v>23</v>
      </c>
      <c r="B19" s="20">
        <v>26749797.440000001</v>
      </c>
      <c r="C19" s="21">
        <v>42643927.270000003</v>
      </c>
      <c r="D19" s="20">
        <f t="shared" si="0"/>
        <v>69393724.710000008</v>
      </c>
      <c r="E19" s="21">
        <v>9654235.4499999993</v>
      </c>
      <c r="F19" s="21">
        <v>9654235.4499999993</v>
      </c>
      <c r="G19" s="20">
        <f t="shared" si="1"/>
        <v>59739489.260000005</v>
      </c>
      <c r="H19" s="6"/>
      <c r="I19" s="6"/>
      <c r="J19" s="6"/>
    </row>
    <row r="20" spans="1:10" s="4" customFormat="1" ht="14.25" x14ac:dyDescent="0.2">
      <c r="A20" s="19" t="s">
        <v>24</v>
      </c>
      <c r="B20" s="20">
        <v>9935735.0099999998</v>
      </c>
      <c r="C20" s="21">
        <v>2236875.21</v>
      </c>
      <c r="D20" s="20">
        <f t="shared" si="0"/>
        <v>12172610.219999999</v>
      </c>
      <c r="E20" s="21">
        <v>4623754.21</v>
      </c>
      <c r="F20" s="21">
        <v>4623754.21</v>
      </c>
      <c r="G20" s="20">
        <f t="shared" si="1"/>
        <v>7548856.0099999988</v>
      </c>
      <c r="H20" s="6"/>
      <c r="I20" s="6"/>
      <c r="J20" s="6"/>
    </row>
    <row r="21" spans="1:10" s="4" customFormat="1" ht="14.25" x14ac:dyDescent="0.2">
      <c r="A21" s="19" t="s">
        <v>25</v>
      </c>
      <c r="B21" s="20">
        <v>27040096.98</v>
      </c>
      <c r="C21" s="21">
        <v>5758402.3700000001</v>
      </c>
      <c r="D21" s="20">
        <f t="shared" si="0"/>
        <v>32798499.350000001</v>
      </c>
      <c r="E21" s="21">
        <v>7892439.2400000002</v>
      </c>
      <c r="F21" s="21">
        <v>7890540.2400000002</v>
      </c>
      <c r="G21" s="20">
        <f t="shared" si="1"/>
        <v>24906060.109999999</v>
      </c>
      <c r="H21" s="6"/>
      <c r="I21" s="6"/>
      <c r="J21" s="6"/>
    </row>
    <row r="22" spans="1:10" s="4" customFormat="1" ht="14.25" x14ac:dyDescent="0.2">
      <c r="A22" s="19" t="s">
        <v>26</v>
      </c>
      <c r="B22" s="20">
        <v>2845104.81</v>
      </c>
      <c r="C22" s="21">
        <v>0</v>
      </c>
      <c r="D22" s="20">
        <f t="shared" si="0"/>
        <v>2845104.81</v>
      </c>
      <c r="E22" s="21">
        <v>1213712.31</v>
      </c>
      <c r="F22" s="21">
        <v>1213712.31</v>
      </c>
      <c r="G22" s="20">
        <f t="shared" si="1"/>
        <v>1631392.5</v>
      </c>
      <c r="H22" s="6"/>
      <c r="I22" s="6"/>
      <c r="J22" s="6"/>
    </row>
    <row r="23" spans="1:10" s="4" customFormat="1" ht="14.25" x14ac:dyDescent="0.2">
      <c r="A23" s="22"/>
      <c r="B23" s="23">
        <v>0</v>
      </c>
      <c r="C23" s="23">
        <v>0</v>
      </c>
      <c r="D23" s="20">
        <f t="shared" si="0"/>
        <v>0</v>
      </c>
      <c r="E23" s="23">
        <v>0</v>
      </c>
      <c r="F23" s="23">
        <v>0</v>
      </c>
      <c r="G23" s="20">
        <f t="shared" si="1"/>
        <v>0</v>
      </c>
      <c r="H23" s="6"/>
      <c r="I23" s="6"/>
      <c r="J23" s="6"/>
    </row>
    <row r="24" spans="1:10" s="4" customFormat="1" ht="14.25" x14ac:dyDescent="0.2">
      <c r="A24" s="24" t="s">
        <v>27</v>
      </c>
      <c r="B24" s="25">
        <f t="shared" ref="B24:G24" si="2">SUM(B7:B23)</f>
        <v>1157226773.74</v>
      </c>
      <c r="C24" s="25">
        <f t="shared" si="2"/>
        <v>140577587.89000002</v>
      </c>
      <c r="D24" s="25">
        <f>SUM(D7:D23)</f>
        <v>1297804361.6299999</v>
      </c>
      <c r="E24" s="25">
        <f>SUM(E7:E23)</f>
        <v>465568736.72000003</v>
      </c>
      <c r="F24" s="25">
        <f>SUM(F7:F23)</f>
        <v>463898695.74999994</v>
      </c>
      <c r="G24" s="25">
        <f t="shared" si="2"/>
        <v>832235624.90999997</v>
      </c>
      <c r="H24" s="6"/>
      <c r="I24" s="6"/>
      <c r="J24" s="6"/>
    </row>
    <row r="25" spans="1:10" s="4" customFormat="1" ht="10.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s="4" customFormat="1" ht="8.2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s="4" customFormat="1" ht="45" customHeight="1" x14ac:dyDescent="0.2">
      <c r="A27" s="1" t="s">
        <v>28</v>
      </c>
      <c r="B27" s="2"/>
      <c r="C27" s="2"/>
      <c r="D27" s="2"/>
      <c r="E27" s="2"/>
      <c r="F27" s="2"/>
      <c r="G27" s="3"/>
    </row>
    <row r="28" spans="1:10" s="4" customFormat="1" ht="14.25" x14ac:dyDescent="0.2">
      <c r="A28" s="26"/>
      <c r="B28" s="27"/>
      <c r="C28" s="27"/>
      <c r="D28" s="27"/>
      <c r="E28" s="27"/>
      <c r="F28" s="27"/>
      <c r="G28" s="28"/>
    </row>
    <row r="29" spans="1:10" s="4" customFormat="1" ht="14.25" x14ac:dyDescent="0.2">
      <c r="A29" s="7"/>
      <c r="B29" s="8" t="s">
        <v>1</v>
      </c>
      <c r="C29" s="9"/>
      <c r="D29" s="9"/>
      <c r="E29" s="9"/>
      <c r="F29" s="10"/>
      <c r="G29" s="11" t="s">
        <v>2</v>
      </c>
    </row>
    <row r="30" spans="1:10" s="4" customFormat="1" ht="22.5" x14ac:dyDescent="0.2">
      <c r="A30" s="12" t="s">
        <v>3</v>
      </c>
      <c r="B30" s="13" t="s">
        <v>4</v>
      </c>
      <c r="C30" s="13" t="s">
        <v>5</v>
      </c>
      <c r="D30" s="13" t="s">
        <v>6</v>
      </c>
      <c r="E30" s="13" t="s">
        <v>7</v>
      </c>
      <c r="F30" s="13" t="s">
        <v>8</v>
      </c>
      <c r="G30" s="14"/>
    </row>
    <row r="31" spans="1:10" s="4" customFormat="1" ht="14.25" x14ac:dyDescent="0.2">
      <c r="A31" s="15"/>
      <c r="B31" s="16">
        <v>1</v>
      </c>
      <c r="C31" s="16">
        <v>2</v>
      </c>
      <c r="D31" s="16" t="s">
        <v>9</v>
      </c>
      <c r="E31" s="16">
        <v>4</v>
      </c>
      <c r="F31" s="16">
        <v>5</v>
      </c>
      <c r="G31" s="16" t="s">
        <v>10</v>
      </c>
    </row>
    <row r="32" spans="1:10" s="4" customFormat="1" ht="15" x14ac:dyDescent="0.25">
      <c r="A32" s="29"/>
      <c r="B32" s="30"/>
      <c r="C32" s="30"/>
      <c r="D32" s="31" t="s">
        <v>29</v>
      </c>
      <c r="E32" s="30"/>
      <c r="F32" s="30"/>
      <c r="G32" s="30"/>
      <c r="H32" s="6"/>
      <c r="I32" s="6"/>
      <c r="J32" s="6"/>
    </row>
    <row r="33" spans="1:12" s="4" customFormat="1" ht="14.25" x14ac:dyDescent="0.2">
      <c r="A33" s="32" t="s">
        <v>30</v>
      </c>
      <c r="B33" s="20">
        <v>0</v>
      </c>
      <c r="C33" s="20">
        <v>0</v>
      </c>
      <c r="D33" s="20">
        <f>B33+C33</f>
        <v>0</v>
      </c>
      <c r="E33" s="20">
        <v>0</v>
      </c>
      <c r="F33" s="20">
        <v>0</v>
      </c>
      <c r="G33" s="20">
        <f>D33-E33</f>
        <v>0</v>
      </c>
      <c r="H33" s="6"/>
      <c r="I33" s="6"/>
      <c r="J33" s="6"/>
    </row>
    <row r="34" spans="1:12" s="4" customFormat="1" ht="14.25" x14ac:dyDescent="0.2">
      <c r="A34" s="32" t="s">
        <v>31</v>
      </c>
      <c r="B34" s="20">
        <v>0</v>
      </c>
      <c r="C34" s="20">
        <v>0</v>
      </c>
      <c r="D34" s="20">
        <f t="shared" ref="D34:D36" si="3">B34+C34</f>
        <v>0</v>
      </c>
      <c r="E34" s="20">
        <v>0</v>
      </c>
      <c r="F34" s="20">
        <v>0</v>
      </c>
      <c r="G34" s="20">
        <f t="shared" ref="G34:G36" si="4">D34-E34</f>
        <v>0</v>
      </c>
      <c r="H34" s="6"/>
      <c r="I34" s="6"/>
      <c r="J34" s="6"/>
    </row>
    <row r="35" spans="1:12" s="4" customFormat="1" ht="14.25" x14ac:dyDescent="0.2">
      <c r="A35" s="32" t="s">
        <v>32</v>
      </c>
      <c r="B35" s="20">
        <v>0</v>
      </c>
      <c r="C35" s="20">
        <v>0</v>
      </c>
      <c r="D35" s="20">
        <f t="shared" si="3"/>
        <v>0</v>
      </c>
      <c r="E35" s="20">
        <v>0</v>
      </c>
      <c r="F35" s="20">
        <v>0</v>
      </c>
      <c r="G35" s="20">
        <f t="shared" si="4"/>
        <v>0</v>
      </c>
      <c r="H35" s="6"/>
      <c r="I35" s="6"/>
      <c r="J35" s="6"/>
    </row>
    <row r="36" spans="1:12" s="4" customFormat="1" ht="14.25" x14ac:dyDescent="0.2">
      <c r="A36" s="32" t="s">
        <v>33</v>
      </c>
      <c r="B36" s="20">
        <v>0</v>
      </c>
      <c r="C36" s="20">
        <v>0</v>
      </c>
      <c r="D36" s="20">
        <f t="shared" si="3"/>
        <v>0</v>
      </c>
      <c r="E36" s="20">
        <v>0</v>
      </c>
      <c r="F36" s="20">
        <v>0</v>
      </c>
      <c r="G36" s="20">
        <f t="shared" si="4"/>
        <v>0</v>
      </c>
      <c r="H36" s="6"/>
      <c r="I36" s="6"/>
      <c r="J36" s="6"/>
    </row>
    <row r="37" spans="1:12" s="4" customFormat="1" ht="14.25" x14ac:dyDescent="0.2">
      <c r="A37" s="33"/>
      <c r="B37" s="34"/>
      <c r="C37" s="34"/>
      <c r="D37" s="34"/>
      <c r="E37" s="34"/>
      <c r="F37" s="34"/>
      <c r="G37" s="34"/>
      <c r="H37" s="6"/>
      <c r="I37" s="6"/>
      <c r="J37" s="6"/>
    </row>
    <row r="38" spans="1:12" s="4" customFormat="1" ht="14.25" x14ac:dyDescent="0.2">
      <c r="A38" s="24" t="s">
        <v>27</v>
      </c>
      <c r="B38" s="25">
        <f t="shared" ref="B38:G38" si="5">SUM(B34:B37)</f>
        <v>0</v>
      </c>
      <c r="C38" s="25">
        <f t="shared" si="5"/>
        <v>0</v>
      </c>
      <c r="D38" s="25">
        <f t="shared" si="5"/>
        <v>0</v>
      </c>
      <c r="E38" s="25">
        <f t="shared" si="5"/>
        <v>0</v>
      </c>
      <c r="F38" s="25">
        <f t="shared" si="5"/>
        <v>0</v>
      </c>
      <c r="G38" s="25">
        <f t="shared" si="5"/>
        <v>0</v>
      </c>
      <c r="H38" s="6"/>
      <c r="I38" s="6"/>
      <c r="J38" s="6"/>
    </row>
    <row r="39" spans="1:12" s="4" customFormat="1" ht="14.2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2" s="4" customFormat="1" ht="14.2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2" s="4" customFormat="1" ht="45" customHeight="1" x14ac:dyDescent="0.2">
      <c r="A41" s="35" t="s">
        <v>34</v>
      </c>
      <c r="B41" s="36"/>
      <c r="C41" s="36"/>
      <c r="D41" s="36"/>
      <c r="E41" s="36"/>
      <c r="F41" s="36"/>
      <c r="G41" s="37"/>
    </row>
    <row r="42" spans="1:12" s="4" customFormat="1" ht="14.25" x14ac:dyDescent="0.2">
      <c r="A42" s="7"/>
      <c r="B42" s="8" t="s">
        <v>1</v>
      </c>
      <c r="C42" s="9"/>
      <c r="D42" s="9"/>
      <c r="E42" s="9"/>
      <c r="F42" s="10"/>
      <c r="G42" s="11" t="s">
        <v>2</v>
      </c>
    </row>
    <row r="43" spans="1:12" s="4" customFormat="1" ht="22.5" x14ac:dyDescent="0.2">
      <c r="A43" s="12" t="s">
        <v>3</v>
      </c>
      <c r="B43" s="13" t="s">
        <v>4</v>
      </c>
      <c r="C43" s="13" t="s">
        <v>5</v>
      </c>
      <c r="D43" s="13" t="s">
        <v>6</v>
      </c>
      <c r="E43" s="13" t="s">
        <v>7</v>
      </c>
      <c r="F43" s="13" t="s">
        <v>8</v>
      </c>
      <c r="G43" s="14"/>
    </row>
    <row r="44" spans="1:12" s="4" customFormat="1" ht="14.25" x14ac:dyDescent="0.2">
      <c r="A44" s="15"/>
      <c r="B44" s="16">
        <v>1</v>
      </c>
      <c r="C44" s="16">
        <v>2</v>
      </c>
      <c r="D44" s="16" t="s">
        <v>9</v>
      </c>
      <c r="E44" s="16">
        <v>4</v>
      </c>
      <c r="F44" s="16">
        <v>5</v>
      </c>
      <c r="G44" s="16" t="s">
        <v>10</v>
      </c>
    </row>
    <row r="45" spans="1:12" s="4" customFormat="1" ht="14.25" x14ac:dyDescent="0.2">
      <c r="A45" s="29"/>
      <c r="B45" s="30"/>
      <c r="C45" s="30"/>
      <c r="D45" s="30"/>
      <c r="E45" s="30"/>
      <c r="F45" s="30"/>
      <c r="G45" s="30"/>
      <c r="H45" s="6"/>
      <c r="I45" s="6"/>
      <c r="J45" s="6"/>
      <c r="K45" s="6"/>
      <c r="L45" s="6"/>
    </row>
    <row r="46" spans="1:12" s="4" customFormat="1" ht="22.5" x14ac:dyDescent="0.2">
      <c r="A46" s="38" t="s">
        <v>35</v>
      </c>
      <c r="B46" s="20">
        <v>1157226773.74</v>
      </c>
      <c r="C46" s="21">
        <v>140577587.88999999</v>
      </c>
      <c r="D46" s="20">
        <f>+B46+C46</f>
        <v>1297804361.6300001</v>
      </c>
      <c r="E46" s="21">
        <v>465568736.72000003</v>
      </c>
      <c r="F46" s="21">
        <v>463898695.75</v>
      </c>
      <c r="G46" s="20">
        <f>+D46-E46</f>
        <v>832235624.91000009</v>
      </c>
      <c r="H46" s="6"/>
      <c r="I46" s="6"/>
      <c r="J46" s="6"/>
      <c r="K46" s="6"/>
      <c r="L46" s="6"/>
    </row>
    <row r="47" spans="1:12" s="4" customFormat="1" ht="14.25" x14ac:dyDescent="0.2">
      <c r="A47" s="38"/>
      <c r="B47" s="39"/>
      <c r="C47" s="39"/>
      <c r="D47" s="39"/>
      <c r="E47" s="39"/>
      <c r="F47" s="39"/>
      <c r="G47" s="39"/>
      <c r="H47" s="6"/>
      <c r="I47" s="6"/>
      <c r="J47" s="6"/>
      <c r="K47" s="6"/>
      <c r="L47" s="6"/>
    </row>
    <row r="48" spans="1:12" s="4" customFormat="1" ht="14.25" x14ac:dyDescent="0.2">
      <c r="A48" s="38" t="s">
        <v>36</v>
      </c>
      <c r="B48" s="20">
        <v>0</v>
      </c>
      <c r="C48" s="20">
        <v>0</v>
      </c>
      <c r="D48" s="20">
        <f t="shared" ref="D48" si="6">B48+C48</f>
        <v>0</v>
      </c>
      <c r="E48" s="20">
        <v>0</v>
      </c>
      <c r="F48" s="20">
        <v>0</v>
      </c>
      <c r="G48" s="20">
        <f t="shared" ref="G48" si="7">D48-E48</f>
        <v>0</v>
      </c>
      <c r="H48" s="6"/>
      <c r="I48" s="6"/>
      <c r="J48" s="6"/>
      <c r="K48" s="6"/>
      <c r="L48" s="6"/>
    </row>
    <row r="49" spans="1:12" s="4" customFormat="1" ht="14.25" x14ac:dyDescent="0.2">
      <c r="A49" s="38"/>
      <c r="B49" s="39"/>
      <c r="C49" s="39"/>
      <c r="D49" s="39"/>
      <c r="E49" s="39"/>
      <c r="F49" s="39"/>
      <c r="G49" s="39"/>
      <c r="H49" s="6"/>
      <c r="I49" s="6"/>
      <c r="J49" s="6"/>
      <c r="K49" s="6"/>
      <c r="L49" s="6"/>
    </row>
    <row r="50" spans="1:12" s="4" customFormat="1" ht="22.5" x14ac:dyDescent="0.2">
      <c r="A50" s="38" t="s">
        <v>37</v>
      </c>
      <c r="B50" s="20">
        <v>0</v>
      </c>
      <c r="C50" s="20">
        <v>0</v>
      </c>
      <c r="D50" s="20">
        <f t="shared" ref="D50" si="8">B50+C50</f>
        <v>0</v>
      </c>
      <c r="E50" s="20">
        <v>0</v>
      </c>
      <c r="F50" s="20">
        <v>0</v>
      </c>
      <c r="G50" s="20">
        <f t="shared" ref="G50" si="9">D50-E50</f>
        <v>0</v>
      </c>
      <c r="H50" s="6"/>
      <c r="I50" s="6"/>
      <c r="J50" s="6"/>
      <c r="K50" s="6"/>
      <c r="L50" s="6"/>
    </row>
    <row r="51" spans="1:12" s="4" customFormat="1" ht="14.25" x14ac:dyDescent="0.2">
      <c r="A51" s="38"/>
      <c r="B51" s="39"/>
      <c r="C51" s="39"/>
      <c r="D51" s="39"/>
      <c r="E51" s="39"/>
      <c r="F51" s="39"/>
      <c r="G51" s="39"/>
      <c r="H51" s="6"/>
      <c r="I51" s="6"/>
      <c r="J51" s="6"/>
      <c r="K51" s="6"/>
      <c r="L51" s="6"/>
    </row>
    <row r="52" spans="1:12" s="4" customFormat="1" ht="22.5" x14ac:dyDescent="0.2">
      <c r="A52" s="38" t="s">
        <v>38</v>
      </c>
      <c r="B52" s="20">
        <v>0</v>
      </c>
      <c r="C52" s="20">
        <v>0</v>
      </c>
      <c r="D52" s="20">
        <f t="shared" ref="D52" si="10">B52+C52</f>
        <v>0</v>
      </c>
      <c r="E52" s="20">
        <v>0</v>
      </c>
      <c r="F52" s="20">
        <v>0</v>
      </c>
      <c r="G52" s="20">
        <f t="shared" ref="G52" si="11">D52-E52</f>
        <v>0</v>
      </c>
      <c r="H52" s="6"/>
      <c r="I52" s="6"/>
      <c r="J52" s="6"/>
      <c r="K52" s="6"/>
      <c r="L52" s="6"/>
    </row>
    <row r="53" spans="1:12" s="4" customFormat="1" ht="14.25" x14ac:dyDescent="0.2">
      <c r="A53" s="38"/>
      <c r="B53" s="39"/>
      <c r="C53" s="39"/>
      <c r="D53" s="39"/>
      <c r="E53" s="39"/>
      <c r="F53" s="39"/>
      <c r="G53" s="39"/>
      <c r="H53" s="6"/>
      <c r="I53" s="6"/>
      <c r="J53" s="6"/>
      <c r="K53" s="6"/>
      <c r="L53" s="6"/>
    </row>
    <row r="54" spans="1:12" s="4" customFormat="1" ht="22.5" x14ac:dyDescent="0.2">
      <c r="A54" s="38" t="s">
        <v>39</v>
      </c>
      <c r="B54" s="20">
        <v>0</v>
      </c>
      <c r="C54" s="20">
        <v>0</v>
      </c>
      <c r="D54" s="20">
        <f t="shared" ref="D54" si="12">B54+C54</f>
        <v>0</v>
      </c>
      <c r="E54" s="20">
        <v>0</v>
      </c>
      <c r="F54" s="20">
        <v>0</v>
      </c>
      <c r="G54" s="20">
        <f t="shared" ref="G54" si="13">D54-E54</f>
        <v>0</v>
      </c>
      <c r="H54" s="6"/>
      <c r="I54" s="6"/>
      <c r="J54" s="6"/>
      <c r="K54" s="6"/>
      <c r="L54" s="6"/>
    </row>
    <row r="55" spans="1:12" s="4" customFormat="1" ht="14.25" x14ac:dyDescent="0.2">
      <c r="A55" s="38"/>
      <c r="B55" s="39"/>
      <c r="C55" s="39"/>
      <c r="D55" s="39"/>
      <c r="E55" s="39"/>
      <c r="F55" s="39"/>
      <c r="G55" s="39"/>
      <c r="H55" s="6"/>
      <c r="I55" s="6"/>
      <c r="J55" s="6"/>
      <c r="K55" s="6"/>
      <c r="L55" s="6"/>
    </row>
    <row r="56" spans="1:12" s="4" customFormat="1" ht="22.5" x14ac:dyDescent="0.2">
      <c r="A56" s="38" t="s">
        <v>40</v>
      </c>
      <c r="B56" s="20">
        <v>0</v>
      </c>
      <c r="C56" s="20">
        <v>0</v>
      </c>
      <c r="D56" s="20">
        <f t="shared" ref="D56" si="14">B56+C56</f>
        <v>0</v>
      </c>
      <c r="E56" s="20">
        <v>0</v>
      </c>
      <c r="F56" s="20">
        <v>0</v>
      </c>
      <c r="G56" s="20">
        <f t="shared" ref="G56" si="15">D56-E56</f>
        <v>0</v>
      </c>
      <c r="H56" s="6"/>
      <c r="I56" s="6"/>
      <c r="J56" s="6"/>
      <c r="K56" s="6"/>
      <c r="L56" s="6"/>
    </row>
    <row r="57" spans="1:12" s="4" customFormat="1" ht="14.25" x14ac:dyDescent="0.2">
      <c r="A57" s="38"/>
      <c r="B57" s="39"/>
      <c r="C57" s="39"/>
      <c r="D57" s="39"/>
      <c r="E57" s="39"/>
      <c r="F57" s="39"/>
      <c r="G57" s="39"/>
      <c r="H57" s="6"/>
      <c r="I57" s="6"/>
      <c r="J57" s="6"/>
      <c r="K57" s="6"/>
      <c r="L57" s="6"/>
    </row>
    <row r="58" spans="1:12" s="4" customFormat="1" ht="14.25" x14ac:dyDescent="0.2">
      <c r="A58" s="38" t="s">
        <v>41</v>
      </c>
      <c r="B58" s="20">
        <v>0</v>
      </c>
      <c r="C58" s="20">
        <v>0</v>
      </c>
      <c r="D58" s="20">
        <f t="shared" ref="D58" si="16">B58+C58</f>
        <v>0</v>
      </c>
      <c r="E58" s="20">
        <v>0</v>
      </c>
      <c r="F58" s="20">
        <v>0</v>
      </c>
      <c r="G58" s="20">
        <f t="shared" ref="G58" si="17">D58-E58</f>
        <v>0</v>
      </c>
      <c r="H58" s="6"/>
      <c r="I58" s="6"/>
      <c r="J58" s="6"/>
      <c r="K58" s="6"/>
      <c r="L58" s="6"/>
    </row>
    <row r="59" spans="1:12" s="4" customFormat="1" ht="14.25" x14ac:dyDescent="0.2">
      <c r="A59" s="40"/>
      <c r="B59" s="34"/>
      <c r="C59" s="34"/>
      <c r="D59" s="34"/>
      <c r="E59" s="34"/>
      <c r="F59" s="34"/>
      <c r="G59" s="34"/>
      <c r="H59" s="6"/>
      <c r="I59" s="6"/>
      <c r="J59" s="6"/>
      <c r="K59" s="6"/>
      <c r="L59" s="6"/>
    </row>
    <row r="60" spans="1:12" s="4" customFormat="1" ht="14.25" x14ac:dyDescent="0.2">
      <c r="A60" s="41" t="s">
        <v>27</v>
      </c>
      <c r="B60" s="25">
        <f>SUM(B46:B59)</f>
        <v>1157226773.74</v>
      </c>
      <c r="C60" s="25">
        <f t="shared" ref="C60:F60" si="18">SUM(C46:C59)</f>
        <v>140577587.88999999</v>
      </c>
      <c r="D60" s="25">
        <f t="shared" si="18"/>
        <v>1297804361.6300001</v>
      </c>
      <c r="E60" s="25">
        <f>SUM(E46:E59)</f>
        <v>465568736.72000003</v>
      </c>
      <c r="F60" s="25">
        <f t="shared" si="18"/>
        <v>463898695.75</v>
      </c>
      <c r="G60" s="25">
        <f>SUM(G46:G59)</f>
        <v>832235624.91000009</v>
      </c>
      <c r="H60" s="6"/>
      <c r="I60" s="6"/>
      <c r="J60" s="6"/>
      <c r="K60" s="6"/>
      <c r="L60" s="6"/>
    </row>
    <row r="61" spans="1:12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1:12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1:12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1:12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12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12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1:12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1:12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1:12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1:12" x14ac:dyDescent="0.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1:12" x14ac:dyDescent="0.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1:12" x14ac:dyDescent="0.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1:12" x14ac:dyDescent="0.2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1:12" x14ac:dyDescent="0.2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2" x14ac:dyDescent="0.2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1:12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2" x14ac:dyDescent="0.2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1:12" x14ac:dyDescent="0.2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</row>
    <row r="83" spans="1:12" x14ac:dyDescent="0.2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spans="1:12" x14ac:dyDescent="0.2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</row>
    <row r="85" spans="1:12" x14ac:dyDescent="0.2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spans="1:12" x14ac:dyDescent="0.2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1:12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spans="1:12" x14ac:dyDescent="0.2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</row>
    <row r="89" spans="1:12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1:12" x14ac:dyDescent="0.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12" x14ac:dyDescent="0.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12" x14ac:dyDescent="0.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</row>
    <row r="93" spans="1:12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1:12" x14ac:dyDescent="0.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</row>
    <row r="95" spans="1:12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12" x14ac:dyDescent="0.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</row>
    <row r="97" spans="1:12" x14ac:dyDescent="0.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12" x14ac:dyDescent="0.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12" x14ac:dyDescent="0.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</row>
    <row r="100" spans="1:12" x14ac:dyDescent="0.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</row>
    <row r="101" spans="1:12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x14ac:dyDescent="0.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</row>
    <row r="103" spans="1:12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1:12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</row>
    <row r="105" spans="1:12" x14ac:dyDescent="0.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</row>
    <row r="106" spans="1:12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</row>
    <row r="107" spans="1:12" x14ac:dyDescent="0.2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</row>
    <row r="108" spans="1:12" x14ac:dyDescent="0.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</row>
    <row r="109" spans="1:12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</row>
    <row r="110" spans="1:12" x14ac:dyDescent="0.2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</row>
    <row r="111" spans="1:12" x14ac:dyDescent="0.2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</row>
    <row r="112" spans="1:12" x14ac:dyDescent="0.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</row>
    <row r="114" spans="1:12" x14ac:dyDescent="0.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</sheetData>
  <mergeCells count="6">
    <mergeCell ref="A1:G1"/>
    <mergeCell ref="G3:G4"/>
    <mergeCell ref="A27:G27"/>
    <mergeCell ref="G29:G30"/>
    <mergeCell ref="A41:G41"/>
    <mergeCell ref="G42:G43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2025-07-28T21:03:49Z</cp:lastPrinted>
  <dcterms:created xsi:type="dcterms:W3CDTF">2025-07-28T19:41:42Z</dcterms:created>
  <dcterms:modified xsi:type="dcterms:W3CDTF">2025-07-29T16:21:00Z</dcterms:modified>
</cp:coreProperties>
</file>