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B537BC98-C461-42E7-9712-2F9FAC400A02}" xr6:coauthVersionLast="47" xr6:coauthVersionMax="47" xr10:uidLastSave="{00000000-0000-0000-0000-000000000000}"/>
  <bookViews>
    <workbookView xWindow="-120" yWindow="-120" windowWidth="29040" windowHeight="15720" xr2:uid="{3D7BBCC2-18CA-410A-B037-E44167C95515}"/>
  </bookViews>
  <sheets>
    <sheet name="EAEPEA" sheetId="1" r:id="rId1"/>
  </sheets>
  <definedNames>
    <definedName name="_xlnm.Print_Area" localSheetId="0">EAEPEA!$A$1:$G$60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  <c r="E57" i="1"/>
  <c r="C57" i="1"/>
  <c r="B57" i="1"/>
  <c r="G55" i="1"/>
  <c r="D55" i="1"/>
  <c r="D53" i="1"/>
  <c r="G53" i="1" s="1"/>
  <c r="G51" i="1"/>
  <c r="D51" i="1"/>
  <c r="D49" i="1"/>
  <c r="G49" i="1" s="1"/>
  <c r="G47" i="1"/>
  <c r="D47" i="1"/>
  <c r="D45" i="1"/>
  <c r="G45" i="1" s="1"/>
  <c r="G43" i="1"/>
  <c r="D43" i="1"/>
  <c r="D41" i="1"/>
  <c r="D57" i="1" s="1"/>
  <c r="F34" i="1"/>
  <c r="E34" i="1"/>
  <c r="C34" i="1"/>
  <c r="B34" i="1"/>
  <c r="G32" i="1"/>
  <c r="D32" i="1"/>
  <c r="D31" i="1"/>
  <c r="G31" i="1" s="1"/>
  <c r="G30" i="1"/>
  <c r="D30" i="1"/>
  <c r="D29" i="1"/>
  <c r="G29" i="1" s="1"/>
  <c r="F22" i="1"/>
  <c r="E22" i="1"/>
  <c r="C22" i="1"/>
  <c r="B22" i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G22" i="1" l="1"/>
  <c r="G41" i="1"/>
  <c r="G57" i="1" s="1"/>
  <c r="D22" i="1"/>
  <c r="D34" i="1"/>
  <c r="G34" i="1"/>
</calcChain>
</file>

<file path=xl/sharedStrings.xml><?xml version="1.0" encoding="utf-8"?>
<sst xmlns="http://schemas.openxmlformats.org/spreadsheetml/2006/main" count="60" uniqueCount="40">
  <si>
    <t>SISTEMA AVANZADO DE BACHILLERATO Y EDUCACION SUPERIOR EN EL ESTADO DE GTO.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</si>
  <si>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</si>
  <si>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</si>
  <si>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</si>
  <si>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</si>
  <si>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</si>
  <si>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</si>
  <si>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</si>
  <si>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</si>
  <si>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211213018010000 DIRECCIÓN GENERAL SABES</t>
  </si>
  <si>
    <t>211213018020000 DIRECCIÓN DE ADMON Y FIN</t>
  </si>
  <si>
    <t>211213018030000 DIRECCIÓN ACADÉMICA SABE</t>
  </si>
  <si>
    <t>211213018040000 DIRECCIÓN DE BACHILLERAT</t>
  </si>
  <si>
    <t>211213018040100 COORDINACIÓN REGIONAL 1</t>
  </si>
  <si>
    <t>211213018040200 COORDINACIÓN REGIONAL 2</t>
  </si>
  <si>
    <t>211213018040300 COORDINACIÓN REGIONAL 3</t>
  </si>
  <si>
    <t>211213018040400 COORDINACIÓN REGIONAL 4</t>
  </si>
  <si>
    <t>211213018040500 COORDINACIÓN REGIONAL 5</t>
  </si>
  <si>
    <t>211213018040600 COORDINACIÓN REGIONAL 6</t>
  </si>
  <si>
    <t>211213018040700 COORDINACIÓN REGIONAL 7</t>
  </si>
  <si>
    <t>211213018050000 DIRECCIÓN DE UNIVERSIDAD</t>
  </si>
  <si>
    <t>211213018060000 DIRECCIÓN DE PLANEACIÓN</t>
  </si>
  <si>
    <t>211213018070000 DIRECCIÓN DE VINCULACIÓN</t>
  </si>
  <si>
    <t>211213018080000 DIR DE DESARR HUMANO Y O</t>
  </si>
  <si>
    <t>211213018A10000 ÓRGANO INTERNO DE CONTRO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</si>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</sst>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3" borderId="0" xfId="0" applyFont="1" applyFill="1" applyProtection="1"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left" indent="1"/>
      <protection locked="0"/>
    </xf>
    <xf numFmtId="4" fontId="4" fillId="3" borderId="5" xfId="2" applyNumberFormat="1" applyFont="1" applyFill="1" applyBorder="1" applyProtection="1">
      <protection locked="0"/>
    </xf>
    <xf numFmtId="4" fontId="4" fillId="3" borderId="5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left" indent="1"/>
      <protection locked="0"/>
    </xf>
    <xf numFmtId="4" fontId="4" fillId="3" borderId="7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2" fillId="3" borderId="6" xfId="0" applyNumberFormat="1" applyFont="1" applyFill="1" applyBorder="1" applyProtection="1">
      <protection locked="0"/>
    </xf>
    <xf numFmtId="4" fontId="3" fillId="3" borderId="0" xfId="0" applyNumberFormat="1" applyFont="1" applyFill="1" applyProtection="1">
      <protection locked="0"/>
    </xf>
    <xf numFmtId="4" fontId="3" fillId="0" borderId="0" xfId="0" applyNumberFormat="1" applyFont="1" applyProtection="1">
      <protection locked="0"/>
    </xf>
    <xf numFmtId="0" fontId="2" fillId="2" borderId="8" xfId="1" applyFont="1" applyFill="1" applyBorder="1" applyAlignment="1">
      <alignment horizontal="center" vertical="center"/>
    </xf>
    <xf numFmtId="0" fontId="3" fillId="3" borderId="4" xfId="0" applyFont="1" applyFill="1" applyBorder="1" applyProtection="1">
      <protection locked="0"/>
    </xf>
    <xf numFmtId="4" fontId="3" fillId="3" borderId="4" xfId="0" applyNumberFormat="1" applyFont="1" applyFill="1" applyBorder="1" applyProtection="1">
      <protection locked="0"/>
    </xf>
    <xf numFmtId="4" fontId="6" fillId="3" borderId="4" xfId="0" applyNumberFormat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left" indent="1"/>
      <protection locked="0"/>
    </xf>
    <xf numFmtId="0" fontId="3" fillId="3" borderId="5" xfId="0" applyFont="1" applyFill="1" applyBorder="1" applyProtection="1">
      <protection locked="0"/>
    </xf>
    <xf numFmtId="4" fontId="3" fillId="3" borderId="7" xfId="0" applyNumberFormat="1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left" wrapText="1" indent="1"/>
      <protection locked="0"/>
    </xf>
    <xf numFmtId="4" fontId="3" fillId="3" borderId="5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</cellXfs>
  <cellStyles count="3">
    <cellStyle name="Normal" xfId="0" builtinId="0"/>
    <cellStyle name="Normal 2 31" xfId="2" xr:uid="{D9B79E34-5CDC-4B19-BC35-41464E0E2E12}"/>
    <cellStyle name="Normal 3" xfId="1" xr:uid="{C424C978-57D5-4D9A-AD3C-E8C2208EF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3595-A4EB-4C1E-96A4-1F021364FE0A}">
  <sheetPr>
    <tabColor rgb="FF92D050"/>
    <pageSetUpPr fitToPage="1"/>
  </sheetPr>
  <dimension ref="A1:L112"/>
  <sheetViews>
    <sheetView tabSelected="1" topLeftCell="A49" zoomScaleNormal="100" zoomScaleSheetLayoutView="106" workbookViewId="0">
      <selection activeCell="L79" sqref="L79"/>
    </sheetView>
  </sheetViews>
  <sheetFormatPr baseColWidth="10" defaultColWidth="10.28515625" defaultRowHeight="11.25" x14ac:dyDescent="0.2"/>
  <cols>
    <col min="1" max="1" width="52.140625" style="32" customWidth="1"/>
    <col min="2" max="7" width="15.7109375" style="32" customWidth="1"/>
    <col min="8" max="9" width="15.28515625" style="32" bestFit="1" customWidth="1"/>
    <col min="10" max="10" width="10.28515625" style="32"/>
    <col min="11" max="11" width="15.28515625" style="32" bestFit="1" customWidth="1"/>
    <col min="12" max="16384" width="10.28515625" style="32"/>
  </cols>
  <sheetData>
    <row r="1" spans="1:10" s="4" customFormat="1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s="4" customFormat="1" ht="14.25" x14ac:dyDescent="0.2">
      <c r="A2" s="5"/>
      <c r="B2" s="1" t="s">
        <v>1</v>
      </c>
      <c r="C2" s="2"/>
      <c r="D2" s="2"/>
      <c r="E2" s="2"/>
      <c r="F2" s="3"/>
      <c r="G2" s="6" t="s">
        <v>2</v>
      </c>
      <c r="H2" s="7"/>
      <c r="I2" s="7"/>
      <c r="J2" s="7"/>
    </row>
    <row r="3" spans="1:10" s="4" customFormat="1" ht="22.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/>
    </row>
    <row r="4" spans="1:10" s="4" customFormat="1" ht="24.95" customHeight="1" x14ac:dyDescent="0.2">
      <c r="A4" s="11"/>
      <c r="B4" s="12"/>
      <c r="C4" s="12"/>
      <c r="D4" s="12"/>
      <c r="E4" s="12"/>
      <c r="F4" s="12"/>
      <c r="G4" s="12"/>
    </row>
    <row r="5" spans="1:10" s="4" customFormat="1" ht="14.25" x14ac:dyDescent="0.2">
      <c r="A5" s="13" t="s">
        <v>9</v>
      </c>
      <c r="B5" s="14">
        <v>26637575.41</v>
      </c>
      <c r="C5" s="14">
        <v>15967203.49</v>
      </c>
      <c r="D5" s="15">
        <f>+B5+C5</f>
        <v>42604778.899999999</v>
      </c>
      <c r="E5" s="14">
        <v>12197392.300000001</v>
      </c>
      <c r="F5" s="14">
        <v>11708071.9</v>
      </c>
      <c r="G5" s="15">
        <f>+D5-E5</f>
        <v>30407386.599999998</v>
      </c>
    </row>
    <row r="6" spans="1:10" s="4" customFormat="1" ht="14.25" x14ac:dyDescent="0.2">
      <c r="A6" s="13" t="s">
        <v>10</v>
      </c>
      <c r="B6" s="14">
        <v>40368065</v>
      </c>
      <c r="C6" s="14">
        <v>4057606.77</v>
      </c>
      <c r="D6" s="15">
        <f t="shared" ref="D6:D21" si="0">+B6+C6</f>
        <v>44425671.770000003</v>
      </c>
      <c r="E6" s="14">
        <v>8723064.5199999996</v>
      </c>
      <c r="F6" s="14">
        <v>8702336.7200000007</v>
      </c>
      <c r="G6" s="15">
        <f t="shared" ref="G6:G21" si="1">+D6-E6</f>
        <v>35702607.25</v>
      </c>
      <c r="H6" s="7"/>
      <c r="I6" s="7"/>
      <c r="J6" s="7"/>
    </row>
    <row r="7" spans="1:10" s="4" customFormat="1" ht="14.25" x14ac:dyDescent="0.2">
      <c r="A7" s="13" t="s">
        <v>11</v>
      </c>
      <c r="B7" s="14">
        <v>18319719.780000001</v>
      </c>
      <c r="C7" s="14">
        <v>3728829.5</v>
      </c>
      <c r="D7" s="15">
        <f t="shared" si="0"/>
        <v>22048549.280000001</v>
      </c>
      <c r="E7" s="14">
        <v>5141045.0599999996</v>
      </c>
      <c r="F7" s="14">
        <v>5011377.05</v>
      </c>
      <c r="G7" s="15">
        <f t="shared" si="1"/>
        <v>16907504.220000003</v>
      </c>
      <c r="H7" s="7"/>
      <c r="I7" s="7"/>
      <c r="J7" s="7"/>
    </row>
    <row r="8" spans="1:10" s="4" customFormat="1" ht="14.25" x14ac:dyDescent="0.2">
      <c r="A8" s="13" t="s">
        <v>12</v>
      </c>
      <c r="B8" s="14">
        <v>120999127.11</v>
      </c>
      <c r="C8" s="14">
        <v>24561222.829999998</v>
      </c>
      <c r="D8" s="15">
        <f t="shared" si="0"/>
        <v>145560349.94</v>
      </c>
      <c r="E8" s="14">
        <v>18072820.149999999</v>
      </c>
      <c r="F8" s="14">
        <v>16570408.67</v>
      </c>
      <c r="G8" s="15">
        <f t="shared" si="1"/>
        <v>127487529.78999999</v>
      </c>
      <c r="H8" s="7"/>
      <c r="I8" s="7"/>
      <c r="J8" s="7"/>
    </row>
    <row r="9" spans="1:10" s="4" customFormat="1" ht="14.25" x14ac:dyDescent="0.2">
      <c r="A9" s="13" t="s">
        <v>13</v>
      </c>
      <c r="B9" s="14">
        <v>71615161.510000005</v>
      </c>
      <c r="C9" s="14">
        <v>18838.419999999998</v>
      </c>
      <c r="D9" s="15">
        <f t="shared" si="0"/>
        <v>71633999.930000007</v>
      </c>
      <c r="E9" s="14">
        <v>15334101.189999999</v>
      </c>
      <c r="F9" s="14">
        <v>15334101.189999999</v>
      </c>
      <c r="G9" s="15">
        <f t="shared" si="1"/>
        <v>56299898.74000001</v>
      </c>
      <c r="H9" s="7"/>
      <c r="I9" s="7"/>
      <c r="J9" s="7"/>
    </row>
    <row r="10" spans="1:10" s="4" customFormat="1" ht="14.25" x14ac:dyDescent="0.2">
      <c r="A10" s="13" t="s">
        <v>14</v>
      </c>
      <c r="B10" s="14">
        <v>95437318.670000002</v>
      </c>
      <c r="C10" s="14">
        <v>3642.86</v>
      </c>
      <c r="D10" s="15">
        <f t="shared" si="0"/>
        <v>95440961.530000001</v>
      </c>
      <c r="E10" s="14">
        <v>20892453.34</v>
      </c>
      <c r="F10" s="14">
        <v>20892453.34</v>
      </c>
      <c r="G10" s="15">
        <f t="shared" si="1"/>
        <v>74548508.189999998</v>
      </c>
      <c r="H10" s="7"/>
      <c r="I10" s="7"/>
      <c r="J10" s="7"/>
    </row>
    <row r="11" spans="1:10" s="4" customFormat="1" ht="14.25" x14ac:dyDescent="0.2">
      <c r="A11" s="13" t="s">
        <v>15</v>
      </c>
      <c r="B11" s="14">
        <v>162393260.08000001</v>
      </c>
      <c r="C11" s="14">
        <v>18133.580000000002</v>
      </c>
      <c r="D11" s="15">
        <f t="shared" si="0"/>
        <v>162411393.66000003</v>
      </c>
      <c r="E11" s="14">
        <v>35191845.759999998</v>
      </c>
      <c r="F11" s="14">
        <v>35191845.759999998</v>
      </c>
      <c r="G11" s="15">
        <f t="shared" si="1"/>
        <v>127219547.90000004</v>
      </c>
      <c r="H11" s="7"/>
      <c r="I11" s="7"/>
      <c r="J11" s="7"/>
    </row>
    <row r="12" spans="1:10" s="4" customFormat="1" ht="14.25" x14ac:dyDescent="0.2">
      <c r="A12" s="13" t="s">
        <v>16</v>
      </c>
      <c r="B12" s="14">
        <v>65002725.049999997</v>
      </c>
      <c r="C12" s="14">
        <v>304000</v>
      </c>
      <c r="D12" s="15">
        <f t="shared" si="0"/>
        <v>65306725.049999997</v>
      </c>
      <c r="E12" s="14">
        <v>13940281.1</v>
      </c>
      <c r="F12" s="14">
        <v>13925081.1</v>
      </c>
      <c r="G12" s="15">
        <f t="shared" si="1"/>
        <v>51366443.949999996</v>
      </c>
      <c r="H12" s="7"/>
      <c r="I12" s="7"/>
      <c r="J12" s="7"/>
    </row>
    <row r="13" spans="1:10" s="4" customFormat="1" ht="14.25" x14ac:dyDescent="0.2">
      <c r="A13" s="13" t="s">
        <v>17</v>
      </c>
      <c r="B13" s="14">
        <v>44237099.579999998</v>
      </c>
      <c r="C13" s="14">
        <v>17374.96</v>
      </c>
      <c r="D13" s="15">
        <f t="shared" si="0"/>
        <v>44254474.539999999</v>
      </c>
      <c r="E13" s="14">
        <v>9650020.1799999997</v>
      </c>
      <c r="F13" s="14">
        <v>9650020.1799999997</v>
      </c>
      <c r="G13" s="15">
        <f t="shared" si="1"/>
        <v>34604454.359999999</v>
      </c>
      <c r="H13" s="7"/>
      <c r="I13" s="7"/>
      <c r="J13" s="7"/>
    </row>
    <row r="14" spans="1:10" s="4" customFormat="1" ht="14.25" x14ac:dyDescent="0.2">
      <c r="A14" s="13" t="s">
        <v>18</v>
      </c>
      <c r="B14" s="14">
        <v>113006839.77</v>
      </c>
      <c r="C14" s="14">
        <v>65356.98</v>
      </c>
      <c r="D14" s="15">
        <f t="shared" si="0"/>
        <v>113072196.75</v>
      </c>
      <c r="E14" s="14">
        <v>24664230.760000002</v>
      </c>
      <c r="F14" s="14">
        <v>24664230.760000002</v>
      </c>
      <c r="G14" s="15">
        <f t="shared" si="1"/>
        <v>88407965.989999995</v>
      </c>
      <c r="H14" s="7"/>
      <c r="I14" s="7"/>
      <c r="J14" s="7"/>
    </row>
    <row r="15" spans="1:10" s="4" customFormat="1" ht="14.25" x14ac:dyDescent="0.2">
      <c r="A15" s="13" t="s">
        <v>19</v>
      </c>
      <c r="B15" s="14">
        <v>173333565.52000001</v>
      </c>
      <c r="C15" s="14">
        <v>38338.519999999997</v>
      </c>
      <c r="D15" s="15">
        <f t="shared" si="0"/>
        <v>173371904.04000002</v>
      </c>
      <c r="E15" s="14">
        <v>35121678.539999999</v>
      </c>
      <c r="F15" s="14">
        <v>35107819.560000002</v>
      </c>
      <c r="G15" s="15">
        <f t="shared" si="1"/>
        <v>138250225.50000003</v>
      </c>
      <c r="H15" s="7"/>
      <c r="I15" s="7"/>
      <c r="J15" s="7"/>
    </row>
    <row r="16" spans="1:10" s="4" customFormat="1" ht="14.25" x14ac:dyDescent="0.2">
      <c r="A16" s="13" t="s">
        <v>20</v>
      </c>
      <c r="B16" s="14">
        <v>173805728.90000001</v>
      </c>
      <c r="C16" s="14">
        <v>13705286.189999999</v>
      </c>
      <c r="D16" s="15">
        <f t="shared" si="0"/>
        <v>187511015.09</v>
      </c>
      <c r="E16" s="14">
        <v>40464293.539999999</v>
      </c>
      <c r="F16" s="14">
        <v>38688976.579999998</v>
      </c>
      <c r="G16" s="15">
        <f t="shared" si="1"/>
        <v>147046721.55000001</v>
      </c>
      <c r="H16" s="7"/>
      <c r="I16" s="7"/>
      <c r="J16" s="7"/>
    </row>
    <row r="17" spans="1:11" s="4" customFormat="1" ht="14.25" x14ac:dyDescent="0.2">
      <c r="A17" s="13" t="s">
        <v>21</v>
      </c>
      <c r="B17" s="14">
        <v>26840969.039999999</v>
      </c>
      <c r="C17" s="14">
        <v>17185312.969999999</v>
      </c>
      <c r="D17" s="15">
        <f t="shared" si="0"/>
        <v>44026282.009999998</v>
      </c>
      <c r="E17" s="14">
        <v>3698654.01</v>
      </c>
      <c r="F17" s="14">
        <v>3659464.86</v>
      </c>
      <c r="G17" s="15">
        <f t="shared" si="1"/>
        <v>40327628</v>
      </c>
      <c r="H17" s="7"/>
      <c r="I17" s="7"/>
      <c r="J17" s="7"/>
    </row>
    <row r="18" spans="1:11" s="4" customFormat="1" ht="14.25" x14ac:dyDescent="0.2">
      <c r="A18" s="13" t="s">
        <v>22</v>
      </c>
      <c r="B18" s="14">
        <v>9994594.6300000008</v>
      </c>
      <c r="C18" s="14">
        <v>1783441.04</v>
      </c>
      <c r="D18" s="15">
        <f t="shared" si="0"/>
        <v>11778035.670000002</v>
      </c>
      <c r="E18" s="14">
        <v>1946382.59</v>
      </c>
      <c r="F18" s="14">
        <v>1933467.79</v>
      </c>
      <c r="G18" s="15">
        <f t="shared" si="1"/>
        <v>9831653.0800000019</v>
      </c>
      <c r="H18" s="7"/>
      <c r="I18" s="7"/>
      <c r="J18" s="7"/>
    </row>
    <row r="19" spans="1:11" s="4" customFormat="1" ht="14.25" x14ac:dyDescent="0.2">
      <c r="A19" s="13" t="s">
        <v>23</v>
      </c>
      <c r="B19" s="14">
        <v>26370496.420000002</v>
      </c>
      <c r="C19" s="14">
        <v>1012245.31</v>
      </c>
      <c r="D19" s="15">
        <f t="shared" si="0"/>
        <v>27382741.73</v>
      </c>
      <c r="E19" s="14">
        <v>3837063.97</v>
      </c>
      <c r="F19" s="14">
        <v>3761547.97</v>
      </c>
      <c r="G19" s="15">
        <f t="shared" si="1"/>
        <v>23545677.760000002</v>
      </c>
      <c r="H19" s="7"/>
      <c r="I19" s="7"/>
      <c r="J19" s="7"/>
    </row>
    <row r="20" spans="1:11" s="4" customFormat="1" ht="14.25" x14ac:dyDescent="0.2">
      <c r="A20" s="13" t="s">
        <v>24</v>
      </c>
      <c r="B20" s="14">
        <v>2868966.83</v>
      </c>
      <c r="C20" s="14">
        <v>0</v>
      </c>
      <c r="D20" s="15">
        <f t="shared" si="0"/>
        <v>2868966.83</v>
      </c>
      <c r="E20" s="14">
        <v>556198.74</v>
      </c>
      <c r="F20" s="14">
        <v>556198.74</v>
      </c>
      <c r="G20" s="15">
        <f t="shared" si="1"/>
        <v>2312768.09</v>
      </c>
      <c r="H20" s="7"/>
      <c r="I20" s="7"/>
      <c r="J20" s="7"/>
    </row>
    <row r="21" spans="1:11" s="4" customFormat="1" ht="14.25" x14ac:dyDescent="0.2">
      <c r="A21" s="16"/>
      <c r="B21" s="17">
        <v>0</v>
      </c>
      <c r="C21" s="17">
        <v>0</v>
      </c>
      <c r="D21" s="15">
        <f t="shared" si="0"/>
        <v>0</v>
      </c>
      <c r="E21" s="17">
        <v>0</v>
      </c>
      <c r="F21" s="14">
        <v>0</v>
      </c>
      <c r="G21" s="15">
        <f t="shared" si="1"/>
        <v>0</v>
      </c>
      <c r="H21" s="7"/>
      <c r="I21" s="7"/>
      <c r="J21" s="7"/>
    </row>
    <row r="22" spans="1:11" s="4" customFormat="1" ht="14.25" x14ac:dyDescent="0.2">
      <c r="A22" s="18" t="s">
        <v>25</v>
      </c>
      <c r="B22" s="19">
        <f t="shared" ref="B22:G22" si="2">SUM(B5:B21)</f>
        <v>1171231213.3000002</v>
      </c>
      <c r="C22" s="19">
        <f t="shared" si="2"/>
        <v>82466833.420000002</v>
      </c>
      <c r="D22" s="19">
        <f>SUM(D5:D21)</f>
        <v>1253698046.7199998</v>
      </c>
      <c r="E22" s="19">
        <f>SUM(E5:E21)</f>
        <v>249431525.74999997</v>
      </c>
      <c r="F22" s="19">
        <f>SUM(F5:F21)</f>
        <v>245357402.17000002</v>
      </c>
      <c r="G22" s="19">
        <f t="shared" si="2"/>
        <v>1004266520.97</v>
      </c>
      <c r="H22" s="7"/>
      <c r="I22" s="7"/>
      <c r="J22" s="7"/>
    </row>
    <row r="23" spans="1:11" s="4" customFormat="1" ht="14.2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1" s="4" customFormat="1" ht="14.25" x14ac:dyDescent="0.2">
      <c r="A24" s="7"/>
      <c r="B24" s="7"/>
      <c r="C24" s="7"/>
      <c r="D24" s="7"/>
      <c r="E24" s="7"/>
      <c r="F24" s="7"/>
      <c r="G24" s="7"/>
      <c r="H24" s="20"/>
      <c r="I24" s="20"/>
      <c r="J24" s="20"/>
      <c r="K24" s="21"/>
    </row>
    <row r="25" spans="1:11" s="4" customFormat="1" ht="66" customHeight="1" x14ac:dyDescent="0.2">
      <c r="A25" s="1" t="s">
        <v>0</v>
      </c>
      <c r="B25" s="2"/>
      <c r="C25" s="2"/>
      <c r="D25" s="2"/>
      <c r="E25" s="2"/>
      <c r="F25" s="2"/>
      <c r="G25" s="3"/>
      <c r="H25" s="7"/>
      <c r="I25" s="7"/>
      <c r="J25" s="7"/>
    </row>
    <row r="26" spans="1:11" s="4" customFormat="1" ht="8.25" customHeight="1" x14ac:dyDescent="0.2">
      <c r="A26" s="22"/>
      <c r="B26" s="1" t="s">
        <v>1</v>
      </c>
      <c r="C26" s="2"/>
      <c r="D26" s="2"/>
      <c r="E26" s="2"/>
      <c r="F26" s="3"/>
      <c r="G26" s="6" t="s">
        <v>2</v>
      </c>
      <c r="H26" s="7"/>
      <c r="I26" s="7"/>
      <c r="J26" s="7"/>
    </row>
    <row r="27" spans="1:11" s="4" customFormat="1" ht="61.5" customHeight="1" x14ac:dyDescent="0.2">
      <c r="A27" s="8" t="s">
        <v>3</v>
      </c>
      <c r="B27" s="9" t="s">
        <v>4</v>
      </c>
      <c r="C27" s="9" t="s">
        <v>5</v>
      </c>
      <c r="D27" s="9" t="s">
        <v>6</v>
      </c>
      <c r="E27" s="9" t="s">
        <v>7</v>
      </c>
      <c r="F27" s="9" t="s">
        <v>8</v>
      </c>
      <c r="G27" s="10"/>
    </row>
    <row r="28" spans="1:11" s="4" customFormat="1" ht="15" x14ac:dyDescent="0.25">
      <c r="A28" s="23"/>
      <c r="B28" s="24"/>
      <c r="C28" s="24"/>
      <c r="D28" s="25" t="s">
        <v>26</v>
      </c>
      <c r="E28" s="24"/>
      <c r="F28" s="24"/>
      <c r="G28" s="24"/>
    </row>
    <row r="29" spans="1:11" s="4" customFormat="1" ht="14.25" x14ac:dyDescent="0.2">
      <c r="A29" s="26" t="s">
        <v>27</v>
      </c>
      <c r="B29" s="15">
        <v>0</v>
      </c>
      <c r="C29" s="15">
        <v>0</v>
      </c>
      <c r="D29" s="15">
        <f>B29+C29</f>
        <v>0</v>
      </c>
      <c r="E29" s="15">
        <v>0</v>
      </c>
      <c r="F29" s="15">
        <v>0</v>
      </c>
      <c r="G29" s="15">
        <f>D29-E29</f>
        <v>0</v>
      </c>
    </row>
    <row r="30" spans="1:11" s="4" customFormat="1" ht="14.25" x14ac:dyDescent="0.2">
      <c r="A30" s="26" t="s">
        <v>28</v>
      </c>
      <c r="B30" s="15">
        <v>0</v>
      </c>
      <c r="C30" s="15">
        <v>0</v>
      </c>
      <c r="D30" s="15">
        <f>B30+C30</f>
        <v>0</v>
      </c>
      <c r="E30" s="15">
        <v>0</v>
      </c>
      <c r="F30" s="15">
        <v>0</v>
      </c>
      <c r="G30" s="15">
        <f>D30-E30</f>
        <v>0</v>
      </c>
    </row>
    <row r="31" spans="1:11" s="4" customFormat="1" ht="14.25" x14ac:dyDescent="0.2">
      <c r="A31" s="26" t="s">
        <v>29</v>
      </c>
      <c r="B31" s="15">
        <v>0</v>
      </c>
      <c r="C31" s="15">
        <v>0</v>
      </c>
      <c r="D31" s="15">
        <f>B31+C31</f>
        <v>0</v>
      </c>
      <c r="E31" s="15">
        <v>0</v>
      </c>
      <c r="F31" s="15">
        <v>0</v>
      </c>
      <c r="G31" s="15">
        <f>D31-E31</f>
        <v>0</v>
      </c>
    </row>
    <row r="32" spans="1:11" s="4" customFormat="1" ht="14.25" x14ac:dyDescent="0.2">
      <c r="A32" s="26" t="s">
        <v>30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15">
        <f>D32-E32</f>
        <v>0</v>
      </c>
      <c r="H32" s="7"/>
      <c r="I32" s="7"/>
      <c r="J32" s="7"/>
    </row>
    <row r="33" spans="1:12" s="4" customFormat="1" ht="14.25" x14ac:dyDescent="0.2">
      <c r="A33" s="27"/>
      <c r="B33" s="28"/>
      <c r="C33" s="28"/>
      <c r="D33" s="28"/>
      <c r="E33" s="28"/>
      <c r="F33" s="28"/>
      <c r="G33" s="28"/>
      <c r="H33" s="7"/>
      <c r="I33" s="7"/>
      <c r="J33" s="7"/>
    </row>
    <row r="34" spans="1:12" s="4" customFormat="1" ht="14.25" x14ac:dyDescent="0.2">
      <c r="A34" s="18" t="s">
        <v>25</v>
      </c>
      <c r="B34" s="19">
        <f t="shared" ref="B34:G34" si="3">SUM(B30:B33)</f>
        <v>0</v>
      </c>
      <c r="C34" s="19">
        <f t="shared" si="3"/>
        <v>0</v>
      </c>
      <c r="D34" s="19">
        <f t="shared" si="3"/>
        <v>0</v>
      </c>
      <c r="E34" s="19">
        <f t="shared" si="3"/>
        <v>0</v>
      </c>
      <c r="F34" s="19">
        <f t="shared" si="3"/>
        <v>0</v>
      </c>
      <c r="G34" s="19">
        <f t="shared" si="3"/>
        <v>0</v>
      </c>
      <c r="H34" s="7"/>
      <c r="I34" s="7"/>
      <c r="J34" s="7"/>
    </row>
    <row r="35" spans="1:12" s="4" customFormat="1" ht="14.2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2" s="4" customFormat="1" ht="14.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2" s="4" customFormat="1" ht="66" customHeight="1" x14ac:dyDescent="0.2">
      <c r="A37" s="1" t="s">
        <v>0</v>
      </c>
      <c r="B37" s="2"/>
      <c r="C37" s="2"/>
      <c r="D37" s="2"/>
      <c r="E37" s="2"/>
      <c r="F37" s="2"/>
      <c r="G37" s="3"/>
      <c r="H37" s="7"/>
      <c r="I37" s="7"/>
      <c r="J37" s="7"/>
    </row>
    <row r="38" spans="1:12" s="4" customFormat="1" ht="14.25" x14ac:dyDescent="0.2">
      <c r="A38" s="22"/>
      <c r="B38" s="1" t="s">
        <v>1</v>
      </c>
      <c r="C38" s="2"/>
      <c r="D38" s="2"/>
      <c r="E38" s="2"/>
      <c r="F38" s="3"/>
      <c r="G38" s="6" t="s">
        <v>2</v>
      </c>
      <c r="H38" s="7"/>
      <c r="I38" s="7"/>
      <c r="J38" s="7"/>
    </row>
    <row r="39" spans="1:12" s="4" customFormat="1" ht="22.5" x14ac:dyDescent="0.2">
      <c r="A39" s="8" t="s">
        <v>3</v>
      </c>
      <c r="B39" s="9" t="s">
        <v>4</v>
      </c>
      <c r="C39" s="9" t="s">
        <v>5</v>
      </c>
      <c r="D39" s="9" t="s">
        <v>6</v>
      </c>
      <c r="E39" s="9" t="s">
        <v>7</v>
      </c>
      <c r="F39" s="9" t="s">
        <v>8</v>
      </c>
      <c r="G39" s="10"/>
      <c r="H39" s="7"/>
      <c r="I39" s="7"/>
      <c r="J39" s="7"/>
    </row>
    <row r="40" spans="1:12" s="4" customFormat="1" ht="14.25" x14ac:dyDescent="0.2">
      <c r="A40" s="23"/>
      <c r="B40" s="24"/>
      <c r="C40" s="24"/>
      <c r="D40" s="24"/>
      <c r="E40" s="24"/>
      <c r="F40" s="24"/>
      <c r="G40" s="24"/>
      <c r="H40" s="7"/>
      <c r="I40" s="7"/>
      <c r="J40" s="7"/>
    </row>
    <row r="41" spans="1:12" s="4" customFormat="1" ht="58.5" customHeight="1" x14ac:dyDescent="0.2">
      <c r="A41" s="29" t="s">
        <v>31</v>
      </c>
      <c r="B41" s="15">
        <v>1171231213.3</v>
      </c>
      <c r="C41" s="14">
        <v>82466833.420000002</v>
      </c>
      <c r="D41" s="15">
        <f>+B41+C41</f>
        <v>1253698046.72</v>
      </c>
      <c r="E41" s="14">
        <v>249431525.75</v>
      </c>
      <c r="F41" s="14">
        <v>245357402.16999999</v>
      </c>
      <c r="G41" s="15">
        <f>+D41-E41</f>
        <v>1004266520.97</v>
      </c>
    </row>
    <row r="42" spans="1:12" s="4" customFormat="1" ht="14.25" x14ac:dyDescent="0.2">
      <c r="A42" s="29"/>
      <c r="B42" s="30"/>
      <c r="C42" s="30"/>
      <c r="D42" s="30"/>
      <c r="E42" s="30"/>
      <c r="F42" s="30"/>
      <c r="G42" s="30"/>
    </row>
    <row r="43" spans="1:12" s="4" customFormat="1" ht="14.25" x14ac:dyDescent="0.2">
      <c r="A43" s="29" t="s">
        <v>32</v>
      </c>
      <c r="B43" s="15">
        <v>0</v>
      </c>
      <c r="C43" s="15">
        <v>0</v>
      </c>
      <c r="D43" s="15">
        <f>B43+C43</f>
        <v>0</v>
      </c>
      <c r="E43" s="15">
        <v>0</v>
      </c>
      <c r="F43" s="15">
        <v>0</v>
      </c>
      <c r="G43" s="15">
        <f>D43-E43</f>
        <v>0</v>
      </c>
    </row>
    <row r="44" spans="1:12" s="4" customFormat="1" ht="14.25" x14ac:dyDescent="0.2">
      <c r="A44" s="29"/>
      <c r="B44" s="30"/>
      <c r="C44" s="30"/>
      <c r="D44" s="30"/>
      <c r="E44" s="30"/>
      <c r="F44" s="30"/>
      <c r="G44" s="30"/>
    </row>
    <row r="45" spans="1:12" s="4" customFormat="1" ht="22.5" x14ac:dyDescent="0.2">
      <c r="A45" s="29" t="s">
        <v>33</v>
      </c>
      <c r="B45" s="15">
        <v>0</v>
      </c>
      <c r="C45" s="15">
        <v>0</v>
      </c>
      <c r="D45" s="15">
        <f>B45+C45</f>
        <v>0</v>
      </c>
      <c r="E45" s="15">
        <v>0</v>
      </c>
      <c r="F45" s="15">
        <v>0</v>
      </c>
      <c r="G45" s="15">
        <f>D45-E45</f>
        <v>0</v>
      </c>
      <c r="H45" s="7"/>
      <c r="I45" s="7"/>
      <c r="J45" s="7"/>
      <c r="K45" s="7"/>
      <c r="L45" s="7"/>
    </row>
    <row r="46" spans="1:12" s="4" customFormat="1" ht="14.25" x14ac:dyDescent="0.2">
      <c r="A46" s="29"/>
      <c r="B46" s="30"/>
      <c r="C46" s="30"/>
      <c r="D46" s="30"/>
      <c r="E46" s="30"/>
      <c r="F46" s="30"/>
      <c r="G46" s="30"/>
      <c r="H46" s="7"/>
      <c r="I46" s="7"/>
      <c r="J46" s="7"/>
      <c r="K46" s="7"/>
      <c r="L46" s="7"/>
    </row>
    <row r="47" spans="1:12" s="4" customFormat="1" ht="22.5" x14ac:dyDescent="0.2">
      <c r="A47" s="29" t="s">
        <v>34</v>
      </c>
      <c r="B47" s="15">
        <v>0</v>
      </c>
      <c r="C47" s="15">
        <v>0</v>
      </c>
      <c r="D47" s="15">
        <f>B47+C47</f>
        <v>0</v>
      </c>
      <c r="E47" s="15">
        <v>0</v>
      </c>
      <c r="F47" s="15">
        <v>0</v>
      </c>
      <c r="G47" s="15">
        <f>D47-E47</f>
        <v>0</v>
      </c>
      <c r="H47" s="7"/>
      <c r="I47" s="7"/>
      <c r="J47" s="7"/>
      <c r="K47" s="7"/>
      <c r="L47" s="7"/>
    </row>
    <row r="48" spans="1:12" s="4" customFormat="1" ht="14.25" x14ac:dyDescent="0.2">
      <c r="A48" s="29"/>
      <c r="B48" s="30"/>
      <c r="C48" s="30"/>
      <c r="D48" s="30"/>
      <c r="E48" s="30"/>
      <c r="F48" s="30"/>
      <c r="G48" s="30"/>
      <c r="H48" s="7"/>
      <c r="I48" s="7"/>
      <c r="J48" s="7"/>
      <c r="K48" s="7"/>
      <c r="L48" s="7"/>
    </row>
    <row r="49" spans="1:12" s="4" customFormat="1" ht="22.5" x14ac:dyDescent="0.2">
      <c r="A49" s="29" t="s">
        <v>35</v>
      </c>
      <c r="B49" s="15">
        <v>0</v>
      </c>
      <c r="C49" s="15">
        <v>0</v>
      </c>
      <c r="D49" s="15">
        <f>B49+C49</f>
        <v>0</v>
      </c>
      <c r="E49" s="15">
        <v>0</v>
      </c>
      <c r="F49" s="15">
        <v>0</v>
      </c>
      <c r="G49" s="15">
        <f>D49-E49</f>
        <v>0</v>
      </c>
      <c r="H49" s="7"/>
      <c r="I49" s="7"/>
      <c r="J49" s="7"/>
      <c r="K49" s="7"/>
      <c r="L49" s="7"/>
    </row>
    <row r="50" spans="1:12" s="4" customFormat="1" ht="14.25" x14ac:dyDescent="0.2">
      <c r="A50" s="29"/>
      <c r="B50" s="30"/>
      <c r="C50" s="30"/>
      <c r="D50" s="30"/>
      <c r="E50" s="30"/>
      <c r="F50" s="30"/>
      <c r="G50" s="30"/>
      <c r="H50" s="7"/>
      <c r="I50" s="7"/>
      <c r="J50" s="7"/>
      <c r="K50" s="7"/>
      <c r="L50" s="7"/>
    </row>
    <row r="51" spans="1:12" s="4" customFormat="1" ht="22.5" x14ac:dyDescent="0.2">
      <c r="A51" s="29" t="s">
        <v>36</v>
      </c>
      <c r="B51" s="15">
        <v>0</v>
      </c>
      <c r="C51" s="15">
        <v>0</v>
      </c>
      <c r="D51" s="15">
        <f>B51+C51</f>
        <v>0</v>
      </c>
      <c r="E51" s="15">
        <v>0</v>
      </c>
      <c r="F51" s="15">
        <v>0</v>
      </c>
      <c r="G51" s="15">
        <f>D51-E51</f>
        <v>0</v>
      </c>
      <c r="H51" s="7"/>
      <c r="I51" s="7"/>
      <c r="J51" s="7"/>
      <c r="K51" s="7"/>
      <c r="L51" s="7"/>
    </row>
    <row r="52" spans="1:12" s="4" customFormat="1" ht="14.25" x14ac:dyDescent="0.2">
      <c r="A52" s="29"/>
      <c r="B52" s="30"/>
      <c r="C52" s="30"/>
      <c r="D52" s="30"/>
      <c r="E52" s="30"/>
      <c r="F52" s="30"/>
      <c r="G52" s="30"/>
      <c r="H52" s="7"/>
      <c r="I52" s="7"/>
      <c r="J52" s="7"/>
      <c r="K52" s="7"/>
      <c r="L52" s="7"/>
    </row>
    <row r="53" spans="1:12" s="4" customFormat="1" ht="14.25" x14ac:dyDescent="0.2">
      <c r="A53" s="29" t="s">
        <v>37</v>
      </c>
      <c r="B53" s="15">
        <v>0</v>
      </c>
      <c r="C53" s="15">
        <v>0</v>
      </c>
      <c r="D53" s="15">
        <f>B53+C53</f>
        <v>0</v>
      </c>
      <c r="E53" s="15">
        <v>0</v>
      </c>
      <c r="F53" s="15">
        <v>0</v>
      </c>
      <c r="G53" s="15">
        <f>D53-E53</f>
        <v>0</v>
      </c>
      <c r="H53" s="7"/>
      <c r="I53" s="7"/>
      <c r="J53" s="7"/>
      <c r="K53" s="7"/>
      <c r="L53" s="7"/>
    </row>
    <row r="54" spans="1:12" s="4" customFormat="1" ht="14.25" x14ac:dyDescent="0.2">
      <c r="A54" s="29"/>
      <c r="B54" s="15"/>
      <c r="C54" s="15"/>
      <c r="D54" s="15"/>
      <c r="E54" s="15"/>
      <c r="F54" s="15"/>
      <c r="G54" s="15"/>
      <c r="H54" s="7"/>
      <c r="I54" s="7"/>
      <c r="J54" s="7"/>
      <c r="K54" s="7"/>
      <c r="L54" s="7"/>
    </row>
    <row r="55" spans="1:12" s="4" customFormat="1" ht="14.25" x14ac:dyDescent="0.2">
      <c r="A55" s="29" t="s">
        <v>38</v>
      </c>
      <c r="B55" s="15">
        <v>0</v>
      </c>
      <c r="C55" s="15">
        <v>0</v>
      </c>
      <c r="D55" s="15">
        <f>B55+C55</f>
        <v>0</v>
      </c>
      <c r="E55" s="15">
        <v>0</v>
      </c>
      <c r="F55" s="15">
        <v>0</v>
      </c>
      <c r="G55" s="15">
        <f>D55-E55</f>
        <v>0</v>
      </c>
      <c r="H55" s="7"/>
      <c r="I55" s="7"/>
      <c r="J55" s="7"/>
      <c r="K55" s="7"/>
      <c r="L55" s="7"/>
    </row>
    <row r="56" spans="1:12" s="4" customFormat="1" ht="14.25" x14ac:dyDescent="0.2">
      <c r="A56" s="16"/>
      <c r="B56" s="28"/>
      <c r="C56" s="28"/>
      <c r="D56" s="28"/>
      <c r="E56" s="28"/>
      <c r="F56" s="28"/>
      <c r="G56" s="28"/>
      <c r="H56" s="7"/>
      <c r="I56" s="7"/>
      <c r="J56" s="7"/>
      <c r="K56" s="7"/>
      <c r="L56" s="7"/>
    </row>
    <row r="57" spans="1:12" s="4" customFormat="1" ht="14.25" x14ac:dyDescent="0.2">
      <c r="A57" s="18" t="s">
        <v>25</v>
      </c>
      <c r="B57" s="19">
        <f t="shared" ref="B57:G57" si="4">SUM(B41:B56)</f>
        <v>1171231213.3</v>
      </c>
      <c r="C57" s="19">
        <f t="shared" si="4"/>
        <v>82466833.420000002</v>
      </c>
      <c r="D57" s="19">
        <f t="shared" si="4"/>
        <v>1253698046.72</v>
      </c>
      <c r="E57" s="19">
        <f t="shared" si="4"/>
        <v>249431525.75</v>
      </c>
      <c r="F57" s="19">
        <f t="shared" si="4"/>
        <v>245357402.16999999</v>
      </c>
      <c r="G57" s="19">
        <f t="shared" si="4"/>
        <v>1004266520.97</v>
      </c>
      <c r="H57" s="7"/>
      <c r="I57" s="7"/>
      <c r="J57" s="7"/>
      <c r="K57" s="7"/>
      <c r="L57" s="7"/>
    </row>
    <row r="58" spans="1:12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x14ac:dyDescent="0.2">
      <c r="A59" s="31" t="s">
        <v>39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mergeCells count="9">
    <mergeCell ref="A37:G37"/>
    <mergeCell ref="B38:F38"/>
    <mergeCell ref="G38:G39"/>
    <mergeCell ref="A1:G1"/>
    <mergeCell ref="B2:F2"/>
    <mergeCell ref="G2:G3"/>
    <mergeCell ref="A25:G25"/>
    <mergeCell ref="B26:F26"/>
    <mergeCell ref="G26:G27"/>
  </mergeCells>
  <pageMargins left="1.299212598425197" right="0.70866141732283472" top="0.74803149606299213" bottom="0.35433070866141736" header="0.31496062992125984" footer="0.31496062992125984"/>
  <pageSetup scale="7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EAEPEA</vt:lpstr>
      <vt:lpstr>EAEPEA!Área_de_impresión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2026-04-29T21:12:54Z</dcterms:created>
  <dcterms:modified xsi:type="dcterms:W3CDTF">2026-04-29T21:14:01Z</dcterms:modified>
</cp:coreProperties>
</file>